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360" windowWidth="7785" windowHeight="7845" activeTab="9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M10" i="10" l="1"/>
  <c r="M91" i="6"/>
  <c r="G56" i="10" l="1"/>
  <c r="G57" i="10"/>
  <c r="G58" i="10"/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61" i="6"/>
  <c r="G62" i="6"/>
  <c r="G63" i="6"/>
  <c r="G64" i="6"/>
  <c r="G65" i="6"/>
  <c r="G66" i="6"/>
  <c r="G67" i="6"/>
  <c r="G68" i="6"/>
  <c r="G69" i="6"/>
  <c r="G70" i="6"/>
  <c r="G73" i="6"/>
  <c r="G74" i="6"/>
  <c r="G75" i="6"/>
  <c r="G76" i="6"/>
  <c r="G77" i="6"/>
  <c r="G78" i="6"/>
  <c r="G79" i="6"/>
  <c r="G80" i="6"/>
  <c r="G81" i="6"/>
  <c r="G83" i="6"/>
  <c r="G84" i="6"/>
  <c r="G87" i="6"/>
  <c r="G88" i="6"/>
  <c r="G89" i="6"/>
  <c r="G90" i="6"/>
  <c r="G91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6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5" i="6"/>
  <c r="G5" i="5"/>
  <c r="G56" i="5"/>
  <c r="G57" i="5"/>
  <c r="G58" i="5"/>
  <c r="G56" i="4"/>
  <c r="G57" i="4"/>
  <c r="G58" i="4"/>
  <c r="G56" i="3"/>
  <c r="G57" i="3"/>
  <c r="G58" i="3"/>
  <c r="G56" i="2"/>
  <c r="G57" i="2"/>
  <c r="G58" i="2"/>
  <c r="G56" i="1"/>
  <c r="G57" i="1"/>
  <c r="G58" i="1"/>
  <c r="L80" i="10"/>
  <c r="M80" i="10"/>
  <c r="N80" i="10"/>
  <c r="M13" i="10" l="1"/>
  <c r="N30" i="6"/>
  <c r="L6" i="6"/>
  <c r="M6" i="6"/>
  <c r="N6" i="6"/>
  <c r="L7" i="6"/>
  <c r="M7" i="6"/>
  <c r="N7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L15" i="6"/>
  <c r="M15" i="6"/>
  <c r="N15" i="6"/>
  <c r="L16" i="6"/>
  <c r="M16" i="6"/>
  <c r="N16" i="6"/>
  <c r="L17" i="6"/>
  <c r="M17" i="6"/>
  <c r="N17" i="6"/>
  <c r="L18" i="6"/>
  <c r="M18" i="6"/>
  <c r="N18" i="6"/>
  <c r="L19" i="6"/>
  <c r="M19" i="6"/>
  <c r="N19" i="6"/>
  <c r="L22" i="6"/>
  <c r="M22" i="6"/>
  <c r="N22" i="6"/>
  <c r="L23" i="6"/>
  <c r="M23" i="6"/>
  <c r="N23" i="6"/>
  <c r="L24" i="6"/>
  <c r="M24" i="6"/>
  <c r="N24" i="6"/>
  <c r="L25" i="6"/>
  <c r="M25" i="6"/>
  <c r="N25" i="6"/>
  <c r="L26" i="6"/>
  <c r="M26" i="6"/>
  <c r="N26" i="6"/>
  <c r="L27" i="6"/>
  <c r="M27" i="6"/>
  <c r="N27" i="6"/>
  <c r="L28" i="6"/>
  <c r="M28" i="6"/>
  <c r="N28" i="6"/>
  <c r="L29" i="6"/>
  <c r="M29" i="6"/>
  <c r="N29" i="6"/>
  <c r="L30" i="6"/>
  <c r="M30" i="6"/>
  <c r="L88" i="6"/>
  <c r="M88" i="6"/>
  <c r="N88" i="6"/>
  <c r="L89" i="6"/>
  <c r="M89" i="6"/>
  <c r="N89" i="6"/>
  <c r="L90" i="6"/>
  <c r="M90" i="6"/>
  <c r="N90" i="6"/>
  <c r="L91" i="6"/>
  <c r="N91" i="6"/>
  <c r="N5" i="6"/>
  <c r="M5" i="6"/>
  <c r="L5" i="6"/>
  <c r="L79" i="10" l="1"/>
  <c r="M79" i="10"/>
  <c r="N79" i="10"/>
  <c r="G78" i="10"/>
  <c r="L78" i="10"/>
  <c r="M78" i="10"/>
  <c r="N78" i="10"/>
  <c r="L77" i="10"/>
  <c r="M77" i="10"/>
  <c r="N77" i="10"/>
  <c r="L76" i="10"/>
  <c r="M76" i="10"/>
  <c r="N76" i="10"/>
  <c r="M14" i="1" l="1"/>
  <c r="N5" i="1"/>
  <c r="G100" i="10" l="1"/>
  <c r="G101" i="10"/>
  <c r="G102" i="10"/>
  <c r="G103" i="10"/>
  <c r="G104" i="10"/>
  <c r="G105" i="10"/>
  <c r="G106" i="10"/>
  <c r="G107" i="10"/>
  <c r="G108" i="10"/>
  <c r="G109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6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94" i="10"/>
  <c r="G95" i="10"/>
  <c r="G96" i="10"/>
  <c r="G97" i="10"/>
  <c r="G98" i="10"/>
  <c r="G99" i="10"/>
  <c r="G61" i="10"/>
  <c r="G62" i="10"/>
  <c r="G63" i="10"/>
  <c r="G64" i="10"/>
  <c r="G65" i="10"/>
  <c r="G66" i="10"/>
  <c r="G67" i="10"/>
  <c r="G68" i="10"/>
  <c r="G69" i="10"/>
  <c r="G70" i="10"/>
  <c r="G73" i="10"/>
  <c r="G74" i="10"/>
  <c r="G75" i="10"/>
  <c r="G83" i="10"/>
  <c r="G84" i="10"/>
  <c r="G87" i="10"/>
  <c r="G88" i="10"/>
  <c r="G89" i="10"/>
  <c r="G90" i="10"/>
  <c r="G91" i="10"/>
  <c r="N94" i="10" l="1"/>
  <c r="M94" i="10"/>
  <c r="L94" i="10"/>
  <c r="N91" i="10"/>
  <c r="M91" i="10"/>
  <c r="L91" i="10"/>
  <c r="N90" i="10"/>
  <c r="M90" i="10"/>
  <c r="L90" i="10"/>
  <c r="N89" i="10"/>
  <c r="M89" i="10"/>
  <c r="L89" i="10"/>
  <c r="N88" i="10"/>
  <c r="M88" i="10"/>
  <c r="L88" i="10"/>
  <c r="N87" i="10"/>
  <c r="M87" i="10"/>
  <c r="L87" i="10"/>
  <c r="N75" i="10"/>
  <c r="M75" i="10"/>
  <c r="L75" i="10"/>
  <c r="N74" i="10"/>
  <c r="N73" i="10"/>
  <c r="M73" i="10"/>
  <c r="L73" i="10"/>
  <c r="N31" i="10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6" i="10"/>
  <c r="N25" i="10"/>
  <c r="N23" i="10"/>
  <c r="M23" i="10"/>
  <c r="L23" i="10"/>
  <c r="N22" i="10"/>
  <c r="M22" i="10"/>
  <c r="L22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M14" i="10"/>
  <c r="L14" i="10"/>
  <c r="N13" i="10"/>
  <c r="L13" i="10"/>
  <c r="N11" i="10"/>
  <c r="M11" i="10"/>
  <c r="L11" i="10"/>
  <c r="N10" i="10"/>
  <c r="L10" i="10"/>
  <c r="N5" i="10"/>
  <c r="M5" i="10"/>
  <c r="L5" i="10"/>
  <c r="N30" i="5"/>
  <c r="M30" i="5"/>
  <c r="L30" i="5"/>
  <c r="N29" i="5"/>
  <c r="M29" i="5"/>
  <c r="L29" i="5"/>
  <c r="N28" i="5"/>
  <c r="M28" i="5"/>
  <c r="L28" i="5"/>
  <c r="N27" i="5"/>
  <c r="M27" i="5"/>
  <c r="L27" i="5"/>
  <c r="N26" i="5"/>
  <c r="M26" i="5"/>
  <c r="L26" i="5"/>
  <c r="N25" i="5"/>
  <c r="M25" i="5"/>
  <c r="L25" i="5"/>
  <c r="N23" i="5"/>
  <c r="M23" i="5"/>
  <c r="L23" i="5"/>
  <c r="N22" i="5"/>
  <c r="M22" i="5"/>
  <c r="L22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6" i="5"/>
  <c r="M6" i="5"/>
  <c r="L6" i="5"/>
  <c r="N5" i="5"/>
  <c r="M5" i="5"/>
  <c r="L5" i="5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N23" i="4"/>
  <c r="M23" i="4"/>
  <c r="L23" i="4"/>
  <c r="N22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6" i="4"/>
  <c r="M6" i="4"/>
  <c r="L6" i="4"/>
  <c r="N5" i="4"/>
  <c r="M5" i="4"/>
  <c r="L5" i="4"/>
  <c r="N30" i="3"/>
  <c r="M30" i="3"/>
  <c r="L30" i="3"/>
  <c r="N29" i="3"/>
  <c r="M29" i="3"/>
  <c r="L29" i="3"/>
  <c r="N28" i="3"/>
  <c r="M28" i="3"/>
  <c r="L28" i="3"/>
  <c r="N27" i="3"/>
  <c r="M27" i="3"/>
  <c r="L27" i="3"/>
  <c r="N23" i="3"/>
  <c r="M23" i="3"/>
  <c r="L23" i="3"/>
  <c r="N22" i="3"/>
  <c r="M22" i="3"/>
  <c r="L22" i="3"/>
  <c r="N19" i="3"/>
  <c r="M19" i="3"/>
  <c r="L19" i="3"/>
  <c r="N18" i="3"/>
  <c r="M18" i="3"/>
  <c r="L18" i="3"/>
  <c r="N17" i="3"/>
  <c r="M17" i="3"/>
  <c r="L17" i="3"/>
  <c r="N16" i="3"/>
  <c r="M16" i="3"/>
  <c r="L16" i="3"/>
  <c r="N15" i="3"/>
  <c r="M15" i="3"/>
  <c r="L15" i="3"/>
  <c r="N14" i="3"/>
  <c r="M14" i="3"/>
  <c r="L14" i="3"/>
  <c r="N13" i="3"/>
  <c r="M13" i="3"/>
  <c r="L13" i="3"/>
  <c r="N11" i="3"/>
  <c r="M11" i="3"/>
  <c r="L11" i="3"/>
  <c r="N10" i="3"/>
  <c r="M10" i="3"/>
  <c r="L10" i="3"/>
  <c r="N6" i="3"/>
  <c r="M6" i="3"/>
  <c r="L6" i="3"/>
  <c r="N5" i="3"/>
  <c r="M5" i="3"/>
  <c r="L5" i="3"/>
  <c r="N30" i="2"/>
  <c r="M30" i="2"/>
  <c r="L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3" i="2"/>
  <c r="M23" i="2"/>
  <c r="L23" i="2"/>
  <c r="N22" i="2"/>
  <c r="M22" i="2"/>
  <c r="L22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6" i="2"/>
  <c r="M6" i="2"/>
  <c r="L6" i="2"/>
  <c r="N5" i="2"/>
  <c r="M5" i="2"/>
  <c r="L5" i="2"/>
  <c r="L6" i="1"/>
  <c r="M6" i="1"/>
  <c r="N6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2" i="1"/>
  <c r="M22" i="1"/>
  <c r="N22" i="1"/>
  <c r="L23" i="1"/>
  <c r="M23" i="1"/>
  <c r="N23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M5" i="1"/>
  <c r="L5" i="1"/>
  <c r="G83" i="2" l="1"/>
  <c r="G84" i="2"/>
  <c r="G85" i="2"/>
  <c r="G86" i="2"/>
  <c r="G82" i="2"/>
  <c r="G82" i="1"/>
  <c r="G83" i="1"/>
  <c r="G84" i="1"/>
  <c r="G85" i="1"/>
  <c r="G81" i="1"/>
  <c r="G80" i="7" l="1"/>
  <c r="G81" i="7"/>
  <c r="G82" i="7"/>
  <c r="G83" i="7"/>
  <c r="G79" i="7"/>
  <c r="G72" i="7"/>
  <c r="G75" i="8" l="1"/>
  <c r="G78" i="4"/>
  <c r="G78" i="3"/>
  <c r="G21" i="4" l="1"/>
  <c r="G20" i="4"/>
  <c r="G75" i="3" l="1"/>
  <c r="G67" i="9"/>
  <c r="G67" i="8"/>
  <c r="G67" i="7"/>
  <c r="G70" i="4"/>
  <c r="G70" i="3"/>
  <c r="G137" i="1"/>
  <c r="G69" i="1" l="1"/>
  <c r="G61" i="4" l="1"/>
  <c r="G6" i="7" l="1"/>
  <c r="G72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18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3" i="9"/>
  <c r="G82" i="9"/>
  <c r="G81" i="9"/>
  <c r="G80" i="9"/>
  <c r="G79" i="9"/>
  <c r="G76" i="9"/>
  <c r="G75" i="9"/>
  <c r="G73" i="9"/>
  <c r="G71" i="9"/>
  <c r="G70" i="9"/>
  <c r="G66" i="9"/>
  <c r="G65" i="9"/>
  <c r="G64" i="9"/>
  <c r="G63" i="9"/>
  <c r="G62" i="9"/>
  <c r="G61" i="9"/>
  <c r="G60" i="9"/>
  <c r="G59" i="9"/>
  <c r="G58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18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3" i="8"/>
  <c r="G82" i="8"/>
  <c r="G81" i="8"/>
  <c r="G80" i="8"/>
  <c r="G79" i="8"/>
  <c r="G76" i="8"/>
  <c r="G73" i="8"/>
  <c r="G71" i="8"/>
  <c r="G70" i="8"/>
  <c r="G66" i="8"/>
  <c r="G65" i="8"/>
  <c r="G64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18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76" i="7"/>
  <c r="G75" i="7"/>
  <c r="G73" i="7"/>
  <c r="G71" i="7"/>
  <c r="G70" i="7"/>
  <c r="G66" i="7"/>
  <c r="G65" i="7"/>
  <c r="G64" i="7"/>
  <c r="G63" i="7"/>
  <c r="G62" i="7"/>
  <c r="G61" i="7"/>
  <c r="G60" i="7"/>
  <c r="G59" i="7"/>
  <c r="G58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2" i="7"/>
  <c r="G30" i="7"/>
  <c r="G29" i="7"/>
  <c r="G28" i="7"/>
  <c r="G27" i="7"/>
  <c r="G26" i="7"/>
  <c r="G25" i="7"/>
  <c r="G24" i="7"/>
  <c r="G23" i="7"/>
  <c r="G22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5" i="7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5" i="5"/>
  <c r="G84" i="5"/>
  <c r="G83" i="5"/>
  <c r="G82" i="5"/>
  <c r="G81" i="5"/>
  <c r="G78" i="5"/>
  <c r="G76" i="5"/>
  <c r="G74" i="5"/>
  <c r="G73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2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7" i="4"/>
  <c r="G86" i="4"/>
  <c r="G85" i="4"/>
  <c r="G84" i="4"/>
  <c r="G83" i="4"/>
  <c r="G79" i="4"/>
  <c r="G76" i="4"/>
  <c r="G74" i="4"/>
  <c r="G73" i="4"/>
  <c r="G69" i="4"/>
  <c r="G68" i="4"/>
  <c r="G67" i="4"/>
  <c r="G66" i="4"/>
  <c r="G65" i="4"/>
  <c r="G64" i="4"/>
  <c r="G63" i="4"/>
  <c r="G62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1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76" i="3"/>
  <c r="G74" i="3"/>
  <c r="G73" i="3"/>
  <c r="G69" i="3"/>
  <c r="G68" i="3"/>
  <c r="G67" i="3"/>
  <c r="G66" i="3"/>
  <c r="G65" i="3"/>
  <c r="G64" i="3"/>
  <c r="G63" i="3"/>
  <c r="G62" i="3"/>
  <c r="G61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1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79" i="2"/>
  <c r="G69" i="2"/>
  <c r="G78" i="2"/>
  <c r="G76" i="2"/>
  <c r="G75" i="2"/>
  <c r="G74" i="2"/>
  <c r="G73" i="2"/>
  <c r="G70" i="2"/>
  <c r="G68" i="2"/>
  <c r="G67" i="2"/>
  <c r="G66" i="2"/>
  <c r="G65" i="2"/>
  <c r="G64" i="2"/>
  <c r="G63" i="2"/>
  <c r="G62" i="2"/>
  <c r="G61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149" i="1"/>
  <c r="G148" i="1"/>
  <c r="G147" i="1"/>
  <c r="G146" i="1"/>
  <c r="G145" i="1"/>
  <c r="G144" i="1"/>
  <c r="G143" i="1"/>
  <c r="G142" i="1"/>
  <c r="G141" i="1"/>
  <c r="G140" i="1"/>
  <c r="G139" i="1"/>
  <c r="G138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0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78" i="1"/>
  <c r="G77" i="1"/>
  <c r="G75" i="1"/>
  <c r="G74" i="1"/>
  <c r="G73" i="1"/>
  <c r="G72" i="1"/>
  <c r="G68" i="1"/>
  <c r="G67" i="1"/>
  <c r="G66" i="1"/>
  <c r="G65" i="1"/>
  <c r="G64" i="1"/>
  <c r="G63" i="1"/>
  <c r="G62" i="1"/>
  <c r="G61" i="1"/>
  <c r="G60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79" i="3" l="1"/>
</calcChain>
</file>

<file path=xl/sharedStrings.xml><?xml version="1.0" encoding="utf-8"?>
<sst xmlns="http://schemas.openxmlformats.org/spreadsheetml/2006/main" count="4155" uniqueCount="204">
  <si>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</si>
  <si>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</si>
  <si>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</si>
  <si>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</si>
  <si>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</si>
  <si>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</si>
  <si>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</si>
  <si>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</si>
  <si>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</si>
  <si>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</si>
  <si>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</si>
  <si>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</si>
  <si>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</si>
  <si>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</si>
  <si>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</si>
  <si>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</si>
  <si>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</si>
  <si>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</si>
  <si>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</si>
  <si>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</si>
  <si>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</si>
  <si>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</si>
  <si>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</si>
  <si>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</si>
  <si>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</si>
  <si>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</si>
  <si>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</si>
  <si>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</si>
  <si>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</si>
  <si>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</si>
  <si>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</si>
  <si>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</si>
  <si>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</si>
  <si>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</si>
  <si>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</si>
  <si>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</si>
  <si>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</si>
  <si>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</si>
  <si>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</si>
  <si>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</si>
  <si>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</si>
  <si>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</si>
  <si>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</si>
  <si>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</si>
  <si>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</si>
  <si>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</si>
  <si>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</si>
  <si>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</si>
  <si>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</si>
  <si>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</si>
  <si>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</si>
  <si>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</si>
  <si>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</si>
  <si>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</si>
  <si>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</si>
  <si>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</si>
  <si>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</si>
  <si>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</si>
  <si>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</si>
  <si>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</si>
  <si>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</si>
  <si>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</si>
  <si>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</si>
  <si>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</si>
  <si>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</si>
  <si>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</si>
  <si>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</si>
  <si>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</si>
  <si>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</si>
  <si>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</si>
  <si>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</si>
  <si>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</si>
  <si>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</si>
  <si>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</si>
  <si>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</si>
  <si>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</si>
  <si>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</si>
  <si>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</si>
  <si>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</si>
  <si>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</si>
  <si>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</si>
  <si>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</si>
  <si>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</si>
  <si>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</si>
  <si>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</si>
  <si>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</si>
  <si>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</si>
  <si>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</si>
  <si>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</si>
  <si>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</si>
  <si>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</si>
  <si>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</si>
  <si>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</si>
  <si>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</si>
  <si>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</si>
  <si>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</si>
  <si>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</si>
  <si>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</si>
  <si>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</si>
  <si>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</si>
  <si>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</si>
  <si>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</si>
  <si>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</si>
  <si>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</si>
  <si>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</si>
  <si>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</si>
  <si>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</si>
  <si>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</si>
  <si>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</si>
  <si>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</si>
  <si>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</si>
  <si>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</si>
  <si>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</si>
  <si>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</si>
  <si>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</si>
  <si>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</si>
  <si>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</si>
  <si>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</si>
  <si>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</si>
  <si>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</si>
  <si>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</si>
  <si>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</si>
  <si>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</si>
  <si>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</si>
  <si>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</si>
  <si>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</si>
  <si>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</si>
  <si>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</si>
  <si>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</si>
  <si>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</si>
  <si>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Methylene chloride</t>
  </si>
  <si>
    <t>Bromochloromethane</t>
  </si>
  <si>
    <t>1-Chloro-2-propene (Allyl chloride)</t>
  </si>
  <si>
    <t>µS/cm</t>
  </si>
  <si>
    <t>4.4’-DDE</t>
  </si>
  <si>
    <t>4.4’-DDD</t>
  </si>
  <si>
    <t>4.4’-DDT</t>
  </si>
  <si>
    <t>Annual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</si>
  <si>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</si>
  <si>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</si>
  <si>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</si>
  <si>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</si>
  <si>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</si>
  <si>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</si>
  <si>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</si>
  <si>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</si>
  <si>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</si>
  <si>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</si>
  <si>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</si>
  <si>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</si>
  <si>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</si>
  <si>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</si>
  <si>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</si>
  <si>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</si>
  <si>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</si>
  <si>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</si>
  <si>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</si>
  <si>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</si>
  <si>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</si>
  <si>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</si>
  <si>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</si>
  <si>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</si>
  <si>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</si>
  <si>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</si>
  <si>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 xml:space="preserve"> </t>
  </si>
  <si>
    <t>Site 1</t>
  </si>
  <si>
    <t>22/00/2014</t>
  </si>
  <si>
    <t>&lt;1</t>
  </si>
  <si>
    <t>&lt;0.01</t>
  </si>
  <si>
    <t>&lt;0.05</t>
  </si>
  <si>
    <t>&lt;0.5</t>
  </si>
  <si>
    <t>&lt;2.0</t>
  </si>
  <si>
    <t>N/C</t>
  </si>
  <si>
    <t>&lt;.05</t>
  </si>
  <si>
    <t>&lt;0.10</t>
  </si>
  <si>
    <t>&lt;10</t>
  </si>
  <si>
    <t>Site Dry</t>
  </si>
  <si>
    <t xml:space="preserve">Site Dry </t>
  </si>
  <si>
    <t>&lt;5</t>
  </si>
  <si>
    <t>&lt;100</t>
  </si>
  <si>
    <t>&lt;0.50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</si>
  <si>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</si>
  <si>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</si>
  <si>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</si>
  <si>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</si>
  <si>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>Data by: Maree Welch</t>
  </si>
  <si>
    <t xml:space="preserve">95% fresh guideline </t>
  </si>
  <si>
    <t>meta-&amp; para-Xylene</t>
  </si>
  <si>
    <t>ortho-Xylene</t>
  </si>
  <si>
    <t>Total Xylenes</t>
  </si>
  <si>
    <t>Sum of BTEX</t>
  </si>
  <si>
    <t>&lt;0.1</t>
  </si>
  <si>
    <t>&lt;20</t>
  </si>
  <si>
    <t>&lt;2</t>
  </si>
  <si>
    <t>meta- &amp;para-Xylene</t>
  </si>
  <si>
    <t>Sum BTEX</t>
  </si>
  <si>
    <t>Total chlordane (sum)</t>
  </si>
  <si>
    <t>Sum of DDD+DDE+DDT</t>
  </si>
  <si>
    <t>Sum of Aldrin + Dieldrin</t>
  </si>
  <si>
    <t>&lt;0.001</t>
  </si>
  <si>
    <t xml:space="preserve">Checked:  </t>
  </si>
  <si>
    <t>Checked:  Chad Whitburn</t>
  </si>
  <si>
    <t>Checked:    Chad Whitburn</t>
  </si>
  <si>
    <t>Checked:   Chad Whitburn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</si>
</sst>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2" borderId="0" xfId="0" applyFont="1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0" borderId="0" xfId="0" applyFont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3" borderId="1" xfId="0" applyFont="1" applyFill="1" applyBorder="1" applyAlignment="1">
      <alignment horizontal="right" wrapText="1"/>
    </xf>
    <xf numFmtId="0" fontId="4" fillId="0" borderId="1" xfId="0" applyFont="1" applyBorder="1"/>
    <xf numFmtId="0" fontId="2" fillId="3" borderId="3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2" fillId="3" borderId="4" xfId="0" applyFont="1" applyFill="1" applyBorder="1" applyAlignment="1">
      <alignment horizontal="right" wrapText="1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2" fillId="0" borderId="9" xfId="0" applyFont="1" applyBorder="1"/>
    <xf numFmtId="0" fontId="4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 wrapText="1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2" xfId="0" applyFont="1" applyBorder="1"/>
    <xf numFmtId="14" fontId="2" fillId="3" borderId="3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 wrapText="1"/>
    </xf>
    <xf numFmtId="14" fontId="0" fillId="3" borderId="10" xfId="0" applyNumberForma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10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2" fillId="3" borderId="10" xfId="0" applyFont="1" applyFill="1" applyBorder="1"/>
    <xf numFmtId="0" fontId="4" fillId="0" borderId="10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14" fontId="2" fillId="3" borderId="12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0" fillId="0" borderId="12" xfId="0" quotePrefix="1" applyBorder="1" applyAlignment="1">
      <alignment horizontal="right"/>
    </xf>
    <xf numFmtId="0" fontId="2" fillId="3" borderId="12" xfId="0" applyFont="1" applyFill="1" applyBorder="1"/>
    <xf numFmtId="0" fontId="4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0" fillId="0" borderId="14" xfId="0" applyBorder="1"/>
    <xf numFmtId="2" fontId="2" fillId="0" borderId="1" xfId="0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2" fillId="3" borderId="11" xfId="0" applyFont="1" applyFill="1" applyBorder="1" applyAlignment="1">
      <alignment horizontal="right" wrapText="1"/>
    </xf>
    <xf numFmtId="14" fontId="0" fillId="3" borderId="11" xfId="0" applyNumberForma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2" fillId="3" borderId="11" xfId="0" applyFont="1" applyFill="1" applyBorder="1"/>
    <xf numFmtId="0" fontId="2" fillId="0" borderId="15" xfId="0" applyFont="1" applyBorder="1" applyAlignment="1">
      <alignment horizontal="right"/>
    </xf>
    <xf numFmtId="0" fontId="0" fillId="5" borderId="10" xfId="0" applyFill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0" fillId="0" borderId="10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0" fillId="0" borderId="1" xfId="0" applyNumberFormat="1" applyBorder="1"/>
    <xf numFmtId="0" fontId="2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2" fillId="3" borderId="6" xfId="0" applyFont="1" applyFill="1" applyBorder="1" applyAlignment="1">
      <alignment wrapText="1"/>
    </xf>
  </cellXfs>
  <cellStyles count="1">
    <cellStyle name="Normal" xfId="0" builtinId="0"/>
  </cellStyles>
  <dxfs count="22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0"/>
  <sheetViews>
    <sheetView topLeftCell="A118" zoomScale="85" zoomScaleNormal="85" zoomScaleSheetLayoutView="100" workbookViewId="0">
      <pane xSplit="1" topLeftCell="B1" activePane="topRight" state="frozen"/>
      <selection activeCell="M91" sqref="M91"/>
      <selection pane="topRight" activeCell="A158" sqref="A158"/>
    </sheetView>
  </sheetViews>
  <sheetFormatPr defaultRowHeight="12.75" x14ac:dyDescent="0.2"/>
  <cols>
    <col min="1" max="1" width="37.5703125" style="15" bestFit="1" customWidth="1"/>
    <col min="2" max="4" width="11.7109375" style="15" customWidth="1"/>
    <col min="5" max="5" width="21.42578125" style="28" customWidth="1"/>
    <col min="6" max="6" width="22.42578125" style="87" bestFit="1" customWidth="1"/>
    <col min="7" max="7" width="40.7109375" style="11" bestFit="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30" customWidth="1"/>
    <col min="13" max="13" width="12.28515625" style="11" customWidth="1"/>
    <col min="14" max="14" width="15.42578125" style="11" customWidth="1"/>
  </cols>
  <sheetData>
    <row r="1" spans="1:14" ht="45.75" customHeight="1" x14ac:dyDescent="0.2">
      <c r="A1" s="18" t="s">
        <v>142</v>
      </c>
      <c r="B1" s="6" t="s">
        <v>12</v>
      </c>
      <c r="C1" s="6" t="s">
        <v>13</v>
      </c>
      <c r="D1" s="17" t="s">
        <v>181</v>
      </c>
      <c r="E1" s="20" t="s">
        <v>186</v>
      </c>
      <c r="F1" s="18" t="s">
        <v>156</v>
      </c>
      <c r="G1" s="18" t="s">
        <v>129</v>
      </c>
      <c r="H1" s="18" t="s">
        <v>155</v>
      </c>
      <c r="I1" s="18" t="s">
        <v>155</v>
      </c>
      <c r="J1" s="18" t="s">
        <v>155</v>
      </c>
      <c r="K1" s="18" t="s">
        <v>137</v>
      </c>
      <c r="L1" s="83" t="s">
        <v>0</v>
      </c>
      <c r="M1" s="83" t="s">
        <v>1</v>
      </c>
      <c r="N1" s="83" t="s">
        <v>2</v>
      </c>
    </row>
    <row r="2" spans="1:14" x14ac:dyDescent="0.2">
      <c r="A2" s="6"/>
      <c r="B2" s="6"/>
      <c r="C2" s="6"/>
      <c r="D2" s="6"/>
      <c r="E2" s="18"/>
      <c r="F2" s="84"/>
      <c r="G2" s="18"/>
      <c r="H2" s="78">
        <v>41661</v>
      </c>
      <c r="I2" s="78">
        <v>41739</v>
      </c>
      <c r="J2" s="78">
        <v>41828</v>
      </c>
      <c r="K2" s="78"/>
      <c r="L2" s="18"/>
      <c r="M2" s="18"/>
      <c r="N2" s="18"/>
    </row>
    <row r="3" spans="1:14" x14ac:dyDescent="0.2">
      <c r="A3" s="6"/>
      <c r="B3" s="6"/>
      <c r="C3" s="6"/>
      <c r="D3" s="6"/>
      <c r="E3" s="18"/>
      <c r="F3" s="84"/>
      <c r="G3" s="18"/>
      <c r="H3" s="18" t="s">
        <v>165</v>
      </c>
      <c r="I3" s="18" t="s">
        <v>165</v>
      </c>
      <c r="J3" s="18" t="s">
        <v>165</v>
      </c>
      <c r="K3" s="18" t="s">
        <v>165</v>
      </c>
      <c r="L3" s="18"/>
      <c r="M3" s="18"/>
      <c r="N3" s="18"/>
    </row>
    <row r="4" spans="1:14" x14ac:dyDescent="0.2">
      <c r="A4" s="6"/>
      <c r="B4" s="6"/>
      <c r="C4" s="6"/>
      <c r="D4" s="6"/>
      <c r="E4" s="18"/>
      <c r="F4" s="84"/>
      <c r="G4" s="18"/>
      <c r="H4" s="18"/>
      <c r="I4" s="18"/>
      <c r="J4" s="18"/>
      <c r="K4" s="18"/>
      <c r="L4" s="18"/>
      <c r="M4" s="18"/>
      <c r="N4" s="18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>COUNTA(H5:K5)</f>
        <v>3</v>
      </c>
      <c r="H5" s="5">
        <v>6.43</v>
      </c>
      <c r="I5" s="5">
        <v>6.27</v>
      </c>
      <c r="J5" s="5">
        <v>6.18</v>
      </c>
      <c r="K5" s="23"/>
      <c r="L5" s="32">
        <f>MIN(H5:K5)</f>
        <v>6.18</v>
      </c>
      <c r="M5" s="26">
        <f>AVERAGE(H5:K5)</f>
        <v>6.293333333333333</v>
      </c>
      <c r="N5" s="3">
        <f>MAX(H5:K5)</f>
        <v>6.43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ref="G6:G32" si="0">COUNTA(H6:K6)</f>
        <v>3</v>
      </c>
      <c r="H6" s="5">
        <v>1280</v>
      </c>
      <c r="I6" s="5">
        <v>1290</v>
      </c>
      <c r="J6" s="5">
        <v>1340</v>
      </c>
      <c r="K6" s="23"/>
      <c r="L6" s="32">
        <f t="shared" ref="L6:L30" si="1">MIN(H6:K6)</f>
        <v>1280</v>
      </c>
      <c r="M6" s="129">
        <f t="shared" ref="M6:M30" si="2">AVERAGE(H6:K6)</f>
        <v>1303.3333333333333</v>
      </c>
      <c r="N6" s="3">
        <f t="shared" ref="N6:N30" si="3">MAX(H6:K6)</f>
        <v>1340</v>
      </c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/>
      <c r="G7" s="21"/>
      <c r="H7" s="5"/>
      <c r="I7" s="5"/>
      <c r="J7" s="5"/>
      <c r="K7" s="23"/>
      <c r="L7" s="32"/>
      <c r="M7" s="26"/>
      <c r="N7" s="3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si="0"/>
        <v>3</v>
      </c>
      <c r="H8" s="59" t="s">
        <v>167</v>
      </c>
      <c r="I8" s="59" t="s">
        <v>167</v>
      </c>
      <c r="J8" s="59" t="s">
        <v>167</v>
      </c>
      <c r="K8" s="52"/>
      <c r="L8" s="38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0"/>
        <v>3</v>
      </c>
      <c r="H9" s="59" t="s">
        <v>167</v>
      </c>
      <c r="I9" s="59" t="s">
        <v>167</v>
      </c>
      <c r="J9" s="59" t="s">
        <v>167</v>
      </c>
      <c r="K9" s="59"/>
      <c r="L9" s="38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0"/>
        <v>3</v>
      </c>
      <c r="H10" s="5">
        <v>62</v>
      </c>
      <c r="I10" s="5">
        <v>58</v>
      </c>
      <c r="J10" s="5">
        <v>67</v>
      </c>
      <c r="K10" s="23"/>
      <c r="L10" s="32">
        <f t="shared" si="1"/>
        <v>58</v>
      </c>
      <c r="M10" s="129">
        <f t="shared" si="2"/>
        <v>62.333333333333336</v>
      </c>
      <c r="N10" s="3">
        <f t="shared" si="3"/>
        <v>67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0"/>
        <v>3</v>
      </c>
      <c r="H11" s="5">
        <v>62</v>
      </c>
      <c r="I11" s="5">
        <v>58</v>
      </c>
      <c r="J11" s="5">
        <v>67</v>
      </c>
      <c r="K11" s="23"/>
      <c r="L11" s="32">
        <f t="shared" si="1"/>
        <v>58</v>
      </c>
      <c r="M11" s="129">
        <f t="shared" si="2"/>
        <v>62.333333333333336</v>
      </c>
      <c r="N11" s="3">
        <f t="shared" si="3"/>
        <v>67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0"/>
        <v>3</v>
      </c>
      <c r="H12" s="5">
        <v>34</v>
      </c>
      <c r="I12" s="5">
        <v>29</v>
      </c>
      <c r="J12" s="5">
        <v>30</v>
      </c>
      <c r="K12" s="23"/>
      <c r="L12" s="32">
        <f t="shared" si="1"/>
        <v>29</v>
      </c>
      <c r="M12" s="129">
        <f t="shared" si="2"/>
        <v>31</v>
      </c>
      <c r="N12" s="3">
        <f t="shared" si="3"/>
        <v>34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0"/>
        <v>3</v>
      </c>
      <c r="H13" s="5">
        <v>340</v>
      </c>
      <c r="I13" s="5">
        <v>334</v>
      </c>
      <c r="J13" s="5">
        <v>326</v>
      </c>
      <c r="K13" s="23"/>
      <c r="L13" s="32">
        <f t="shared" si="1"/>
        <v>326</v>
      </c>
      <c r="M13" s="129">
        <f t="shared" si="2"/>
        <v>333.33333333333331</v>
      </c>
      <c r="N13" s="3">
        <f t="shared" si="3"/>
        <v>340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0"/>
        <v>3</v>
      </c>
      <c r="H14" s="5">
        <v>13</v>
      </c>
      <c r="I14" s="5">
        <v>15</v>
      </c>
      <c r="J14" s="5">
        <v>16</v>
      </c>
      <c r="K14" s="23"/>
      <c r="L14" s="32">
        <f t="shared" si="1"/>
        <v>13</v>
      </c>
      <c r="M14" s="129">
        <f>AVERAGE(H14:K14)</f>
        <v>14.666666666666666</v>
      </c>
      <c r="N14" s="3">
        <f t="shared" si="3"/>
        <v>16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0"/>
        <v>3</v>
      </c>
      <c r="H15" s="5">
        <v>35</v>
      </c>
      <c r="I15" s="5">
        <v>39</v>
      </c>
      <c r="J15" s="5">
        <v>38</v>
      </c>
      <c r="K15" s="23"/>
      <c r="L15" s="32">
        <f t="shared" si="1"/>
        <v>35</v>
      </c>
      <c r="M15" s="129">
        <f t="shared" si="2"/>
        <v>37.333333333333336</v>
      </c>
      <c r="N15" s="3">
        <f t="shared" si="3"/>
        <v>39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>COUNTA(H16:K16)</f>
        <v>3</v>
      </c>
      <c r="H16" s="5">
        <v>152</v>
      </c>
      <c r="I16" s="5">
        <v>149</v>
      </c>
      <c r="J16" s="5">
        <v>150</v>
      </c>
      <c r="K16" s="23"/>
      <c r="L16" s="32">
        <f t="shared" si="1"/>
        <v>149</v>
      </c>
      <c r="M16" s="129">
        <f t="shared" si="2"/>
        <v>150.33333333333334</v>
      </c>
      <c r="N16" s="3">
        <f t="shared" si="3"/>
        <v>152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0"/>
        <v>3</v>
      </c>
      <c r="H17" s="5">
        <v>12</v>
      </c>
      <c r="I17" s="5">
        <v>11</v>
      </c>
      <c r="J17" s="5">
        <v>10</v>
      </c>
      <c r="K17" s="23"/>
      <c r="L17" s="32">
        <f t="shared" si="1"/>
        <v>10</v>
      </c>
      <c r="M17" s="129">
        <f t="shared" si="2"/>
        <v>11</v>
      </c>
      <c r="N17" s="3">
        <f t="shared" si="3"/>
        <v>12</v>
      </c>
    </row>
    <row r="18" spans="1:14" ht="12" customHeight="1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0"/>
        <v>3</v>
      </c>
      <c r="H18" s="5">
        <v>2.04</v>
      </c>
      <c r="I18" s="5">
        <v>1.78</v>
      </c>
      <c r="J18" s="5">
        <v>2.23</v>
      </c>
      <c r="K18" s="23"/>
      <c r="L18" s="32">
        <f t="shared" si="1"/>
        <v>1.78</v>
      </c>
      <c r="M18" s="26">
        <f t="shared" si="2"/>
        <v>2.0166666666666671</v>
      </c>
      <c r="N18" s="3">
        <f t="shared" si="3"/>
        <v>2.23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0"/>
        <v>3</v>
      </c>
      <c r="H19" s="59">
        <v>0.95</v>
      </c>
      <c r="I19" s="59" t="s">
        <v>169</v>
      </c>
      <c r="J19" s="59">
        <v>0.12</v>
      </c>
      <c r="K19" s="52"/>
      <c r="L19" s="32">
        <f t="shared" si="1"/>
        <v>0.12</v>
      </c>
      <c r="M19" s="26">
        <f t="shared" si="2"/>
        <v>0.53499999999999992</v>
      </c>
      <c r="N19" s="3">
        <f t="shared" si="3"/>
        <v>0.95</v>
      </c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23"/>
      <c r="L20" s="32"/>
      <c r="M20" s="26"/>
      <c r="N20" s="3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23"/>
      <c r="L21" s="32"/>
      <c r="M21" s="26"/>
      <c r="N21" s="3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si="0"/>
        <v>3</v>
      </c>
      <c r="H22" s="5">
        <v>0.3</v>
      </c>
      <c r="I22" s="5">
        <v>0.3</v>
      </c>
      <c r="J22" s="5">
        <v>0.3</v>
      </c>
      <c r="K22" s="23"/>
      <c r="L22" s="32">
        <f t="shared" si="1"/>
        <v>0.3</v>
      </c>
      <c r="M22" s="26">
        <f t="shared" si="2"/>
        <v>0.3</v>
      </c>
      <c r="N22" s="3">
        <f t="shared" si="3"/>
        <v>0.3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0"/>
        <v>3</v>
      </c>
      <c r="H23" s="5">
        <v>0.05</v>
      </c>
      <c r="I23" s="5">
        <v>0.09</v>
      </c>
      <c r="J23" s="5">
        <v>0.04</v>
      </c>
      <c r="K23" s="52"/>
      <c r="L23" s="32">
        <f t="shared" si="1"/>
        <v>0.04</v>
      </c>
      <c r="M23" s="26">
        <f t="shared" si="2"/>
        <v>6.0000000000000005E-2</v>
      </c>
      <c r="N23" s="3">
        <f t="shared" si="3"/>
        <v>0.09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0"/>
        <v>3</v>
      </c>
      <c r="H24" s="59" t="s">
        <v>168</v>
      </c>
      <c r="I24" s="59" t="s">
        <v>168</v>
      </c>
      <c r="J24" s="59" t="s">
        <v>168</v>
      </c>
      <c r="K24" s="52"/>
      <c r="L24" s="38" t="s">
        <v>168</v>
      </c>
      <c r="M24" s="60" t="s">
        <v>172</v>
      </c>
      <c r="N24" s="59" t="s">
        <v>168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0"/>
        <v>3</v>
      </c>
      <c r="H25" s="5">
        <v>0.12</v>
      </c>
      <c r="I25" s="5">
        <v>0.11</v>
      </c>
      <c r="J25" s="5">
        <v>0.23</v>
      </c>
      <c r="K25" s="23"/>
      <c r="L25" s="32">
        <f t="shared" si="1"/>
        <v>0.11</v>
      </c>
      <c r="M25" s="26">
        <f t="shared" si="2"/>
        <v>0.15333333333333332</v>
      </c>
      <c r="N25" s="3">
        <f t="shared" si="3"/>
        <v>0.23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0"/>
        <v>3</v>
      </c>
      <c r="H26" s="5">
        <v>0.12</v>
      </c>
      <c r="I26" s="5">
        <v>0.11</v>
      </c>
      <c r="J26" s="5">
        <v>0.23</v>
      </c>
      <c r="K26" s="23"/>
      <c r="L26" s="32">
        <f t="shared" si="1"/>
        <v>0.11</v>
      </c>
      <c r="M26" s="26">
        <f t="shared" si="2"/>
        <v>0.15333333333333332</v>
      </c>
      <c r="N26" s="3">
        <f t="shared" si="3"/>
        <v>0.23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0"/>
        <v>3</v>
      </c>
      <c r="H27" s="5">
        <v>11.5</v>
      </c>
      <c r="I27" s="5">
        <v>11.2</v>
      </c>
      <c r="J27" s="5">
        <v>11.2</v>
      </c>
      <c r="K27" s="23"/>
      <c r="L27" s="32">
        <f t="shared" si="1"/>
        <v>11.2</v>
      </c>
      <c r="M27" s="26">
        <f t="shared" si="2"/>
        <v>11.299999999999999</v>
      </c>
      <c r="N27" s="3">
        <f t="shared" si="3"/>
        <v>11.5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0"/>
        <v>3</v>
      </c>
      <c r="H28" s="5">
        <v>10.4</v>
      </c>
      <c r="I28" s="12">
        <v>10.7</v>
      </c>
      <c r="J28" s="5">
        <v>10.7</v>
      </c>
      <c r="K28" s="23"/>
      <c r="L28" s="32">
        <f t="shared" si="1"/>
        <v>10.4</v>
      </c>
      <c r="M28" s="26">
        <f t="shared" si="2"/>
        <v>10.6</v>
      </c>
      <c r="N28" s="3">
        <f t="shared" si="3"/>
        <v>10.7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0"/>
        <v>3</v>
      </c>
      <c r="H29" s="5">
        <v>4.97</v>
      </c>
      <c r="I29" s="5">
        <v>2.12</v>
      </c>
      <c r="J29" s="5">
        <v>2.08</v>
      </c>
      <c r="K29" s="23"/>
      <c r="L29" s="32">
        <f t="shared" si="1"/>
        <v>2.08</v>
      </c>
      <c r="M29" s="26">
        <f t="shared" si="2"/>
        <v>3.0566666666666666</v>
      </c>
      <c r="N29" s="3">
        <f t="shared" si="3"/>
        <v>4.97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0"/>
        <v>3</v>
      </c>
      <c r="H30" s="13">
        <v>4</v>
      </c>
      <c r="I30" s="59">
        <v>2</v>
      </c>
      <c r="J30" s="13">
        <v>3</v>
      </c>
      <c r="K30" s="23"/>
      <c r="L30" s="32">
        <f t="shared" si="1"/>
        <v>2</v>
      </c>
      <c r="M30" s="129">
        <f t="shared" si="2"/>
        <v>3</v>
      </c>
      <c r="N30" s="3">
        <f t="shared" si="3"/>
        <v>4</v>
      </c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0"/>
        <v>0</v>
      </c>
      <c r="H31" s="5"/>
      <c r="I31" s="59"/>
      <c r="J31" s="5"/>
      <c r="K31" s="52"/>
      <c r="L31" s="32"/>
      <c r="M31" s="26"/>
      <c r="N31" s="3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0"/>
        <v>3</v>
      </c>
      <c r="H32" s="59" t="s">
        <v>169</v>
      </c>
      <c r="I32" s="59" t="s">
        <v>169</v>
      </c>
      <c r="J32" s="59" t="s">
        <v>169</v>
      </c>
      <c r="K32" s="52"/>
      <c r="L32" s="38" t="s">
        <v>169</v>
      </c>
      <c r="M32" s="60" t="s">
        <v>172</v>
      </c>
      <c r="N32" s="59" t="s">
        <v>169</v>
      </c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53"/>
      <c r="L33" s="29"/>
      <c r="M33" s="24"/>
      <c r="N33" s="24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53"/>
      <c r="L34" s="29"/>
      <c r="M34" s="24"/>
      <c r="N34" s="24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8" si="4">COUNTA(H35:K35)</f>
        <v>3</v>
      </c>
      <c r="H35" s="59" t="s">
        <v>170</v>
      </c>
      <c r="I35" s="59" t="s">
        <v>170</v>
      </c>
      <c r="J35" s="59" t="s">
        <v>170</v>
      </c>
      <c r="K35" s="59"/>
      <c r="L35" s="72" t="s">
        <v>170</v>
      </c>
      <c r="M35" s="59" t="s">
        <v>172</v>
      </c>
      <c r="N35" s="60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4"/>
        <v>3</v>
      </c>
      <c r="H36" s="59" t="s">
        <v>170</v>
      </c>
      <c r="I36" s="59" t="s">
        <v>170</v>
      </c>
      <c r="J36" s="59" t="s">
        <v>170</v>
      </c>
      <c r="K36" s="59"/>
      <c r="L36" s="72" t="s">
        <v>170</v>
      </c>
      <c r="M36" s="59" t="s">
        <v>172</v>
      </c>
      <c r="N36" s="60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4"/>
        <v>3</v>
      </c>
      <c r="H37" s="59" t="s">
        <v>170</v>
      </c>
      <c r="I37" s="59" t="s">
        <v>170</v>
      </c>
      <c r="J37" s="59" t="s">
        <v>170</v>
      </c>
      <c r="K37" s="59"/>
      <c r="L37" s="72" t="s">
        <v>170</v>
      </c>
      <c r="M37" s="59" t="s">
        <v>172</v>
      </c>
      <c r="N37" s="60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4"/>
        <v>3</v>
      </c>
      <c r="H38" s="59" t="s">
        <v>170</v>
      </c>
      <c r="I38" s="59" t="s">
        <v>170</v>
      </c>
      <c r="J38" s="59" t="s">
        <v>170</v>
      </c>
      <c r="K38" s="59"/>
      <c r="L38" s="72" t="s">
        <v>170</v>
      </c>
      <c r="M38" s="59" t="s">
        <v>172</v>
      </c>
      <c r="N38" s="60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4"/>
        <v>3</v>
      </c>
      <c r="H39" s="59" t="s">
        <v>170</v>
      </c>
      <c r="I39" s="59" t="s">
        <v>170</v>
      </c>
      <c r="J39" s="59" t="s">
        <v>170</v>
      </c>
      <c r="K39" s="59"/>
      <c r="L39" s="72" t="s">
        <v>170</v>
      </c>
      <c r="M39" s="59" t="s">
        <v>172</v>
      </c>
      <c r="N39" s="60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4"/>
        <v>3</v>
      </c>
      <c r="H40" s="59" t="s">
        <v>170</v>
      </c>
      <c r="I40" s="59" t="s">
        <v>170</v>
      </c>
      <c r="J40" s="59" t="s">
        <v>170</v>
      </c>
      <c r="K40" s="59"/>
      <c r="L40" s="72" t="s">
        <v>170</v>
      </c>
      <c r="M40" s="59" t="s">
        <v>172</v>
      </c>
      <c r="N40" s="60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4"/>
        <v>3</v>
      </c>
      <c r="H41" s="59" t="s">
        <v>170</v>
      </c>
      <c r="I41" s="59" t="s">
        <v>170</v>
      </c>
      <c r="J41" s="59" t="s">
        <v>170</v>
      </c>
      <c r="K41" s="59"/>
      <c r="L41" s="72" t="s">
        <v>170</v>
      </c>
      <c r="M41" s="59" t="s">
        <v>172</v>
      </c>
      <c r="N41" s="60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4"/>
        <v>3</v>
      </c>
      <c r="H42" s="59" t="s">
        <v>170</v>
      </c>
      <c r="I42" s="59" t="s">
        <v>170</v>
      </c>
      <c r="J42" s="59" t="s">
        <v>170</v>
      </c>
      <c r="K42" s="59"/>
      <c r="L42" s="72" t="s">
        <v>170</v>
      </c>
      <c r="M42" s="59" t="s">
        <v>172</v>
      </c>
      <c r="N42" s="60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4"/>
        <v>3</v>
      </c>
      <c r="H43" s="59" t="s">
        <v>170</v>
      </c>
      <c r="I43" s="59" t="s">
        <v>170</v>
      </c>
      <c r="J43" s="59" t="s">
        <v>170</v>
      </c>
      <c r="K43" s="59"/>
      <c r="L43" s="72" t="s">
        <v>170</v>
      </c>
      <c r="M43" s="59" t="s">
        <v>172</v>
      </c>
      <c r="N43" s="60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4"/>
        <v>3</v>
      </c>
      <c r="H44" s="59" t="s">
        <v>170</v>
      </c>
      <c r="I44" s="59" t="s">
        <v>170</v>
      </c>
      <c r="J44" s="59" t="s">
        <v>170</v>
      </c>
      <c r="K44" s="59"/>
      <c r="L44" s="72" t="s">
        <v>170</v>
      </c>
      <c r="M44" s="59" t="s">
        <v>172</v>
      </c>
      <c r="N44" s="60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4"/>
        <v>3</v>
      </c>
      <c r="H45" s="59" t="s">
        <v>170</v>
      </c>
      <c r="I45" s="59" t="s">
        <v>170</v>
      </c>
      <c r="J45" s="59" t="s">
        <v>170</v>
      </c>
      <c r="K45" s="59"/>
      <c r="L45" s="72" t="s">
        <v>170</v>
      </c>
      <c r="M45" s="59" t="s">
        <v>172</v>
      </c>
      <c r="N45" s="60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4"/>
        <v>3</v>
      </c>
      <c r="H46" s="59" t="s">
        <v>170</v>
      </c>
      <c r="I46" s="59" t="s">
        <v>170</v>
      </c>
      <c r="J46" s="59" t="s">
        <v>170</v>
      </c>
      <c r="K46" s="59"/>
      <c r="L46" s="72" t="s">
        <v>170</v>
      </c>
      <c r="M46" s="59" t="s">
        <v>172</v>
      </c>
      <c r="N46" s="60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4"/>
        <v>3</v>
      </c>
      <c r="H47" s="59" t="s">
        <v>170</v>
      </c>
      <c r="I47" s="59" t="s">
        <v>170</v>
      </c>
      <c r="J47" s="59" t="s">
        <v>170</v>
      </c>
      <c r="K47" s="59"/>
      <c r="L47" s="72" t="s">
        <v>170</v>
      </c>
      <c r="M47" s="59" t="s">
        <v>172</v>
      </c>
      <c r="N47" s="60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4"/>
        <v>3</v>
      </c>
      <c r="H48" s="59" t="s">
        <v>170</v>
      </c>
      <c r="I48" s="59" t="s">
        <v>170</v>
      </c>
      <c r="J48" s="59" t="s">
        <v>170</v>
      </c>
      <c r="K48" s="59"/>
      <c r="L48" s="72" t="s">
        <v>170</v>
      </c>
      <c r="M48" s="59" t="s">
        <v>172</v>
      </c>
      <c r="N48" s="60" t="s">
        <v>170</v>
      </c>
    </row>
    <row r="49" spans="1:48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4"/>
        <v>3</v>
      </c>
      <c r="H49" s="59" t="s">
        <v>170</v>
      </c>
      <c r="I49" s="59" t="s">
        <v>170</v>
      </c>
      <c r="J49" s="59" t="s">
        <v>170</v>
      </c>
      <c r="K49" s="59"/>
      <c r="L49" s="72" t="s">
        <v>170</v>
      </c>
      <c r="M49" s="59" t="s">
        <v>172</v>
      </c>
      <c r="N49" s="60" t="s">
        <v>170</v>
      </c>
    </row>
    <row r="50" spans="1:48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4"/>
        <v>3</v>
      </c>
      <c r="H50" s="59" t="s">
        <v>170</v>
      </c>
      <c r="I50" s="59" t="s">
        <v>170</v>
      </c>
      <c r="J50" s="59" t="s">
        <v>170</v>
      </c>
      <c r="K50" s="59"/>
      <c r="L50" s="72" t="s">
        <v>170</v>
      </c>
      <c r="M50" s="59" t="s">
        <v>172</v>
      </c>
      <c r="N50" s="60" t="s">
        <v>170</v>
      </c>
    </row>
    <row r="51" spans="1:48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4"/>
        <v>3</v>
      </c>
      <c r="H51" s="59" t="s">
        <v>170</v>
      </c>
      <c r="I51" s="59" t="s">
        <v>170</v>
      </c>
      <c r="J51" s="59" t="s">
        <v>170</v>
      </c>
      <c r="K51" s="59"/>
      <c r="L51" s="72" t="s">
        <v>170</v>
      </c>
      <c r="M51" s="59" t="s">
        <v>172</v>
      </c>
      <c r="N51" s="60" t="s">
        <v>170</v>
      </c>
    </row>
    <row r="52" spans="1:48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4"/>
        <v>3</v>
      </c>
      <c r="H52" s="59" t="s">
        <v>170</v>
      </c>
      <c r="I52" s="59" t="s">
        <v>170</v>
      </c>
      <c r="J52" s="59" t="s">
        <v>170</v>
      </c>
      <c r="K52" s="59"/>
      <c r="L52" s="72" t="s">
        <v>170</v>
      </c>
      <c r="M52" s="59" t="s">
        <v>172</v>
      </c>
      <c r="N52" s="60" t="s">
        <v>170</v>
      </c>
    </row>
    <row r="53" spans="1:48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4"/>
        <v>3</v>
      </c>
      <c r="H53" s="59" t="s">
        <v>171</v>
      </c>
      <c r="I53" s="59" t="s">
        <v>171</v>
      </c>
      <c r="J53" s="59" t="s">
        <v>171</v>
      </c>
      <c r="K53" s="52"/>
      <c r="L53" s="72" t="s">
        <v>171</v>
      </c>
      <c r="M53" s="59" t="s">
        <v>172</v>
      </c>
      <c r="N53" s="60" t="s">
        <v>171</v>
      </c>
    </row>
    <row r="54" spans="1:48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4"/>
        <v>3</v>
      </c>
      <c r="H54" s="59" t="s">
        <v>170</v>
      </c>
      <c r="I54" s="59" t="s">
        <v>170</v>
      </c>
      <c r="J54" s="59" t="s">
        <v>170</v>
      </c>
      <c r="K54" s="52"/>
      <c r="L54" s="72" t="s">
        <v>170</v>
      </c>
      <c r="M54" s="59" t="s">
        <v>172</v>
      </c>
      <c r="N54" s="60" t="s">
        <v>170</v>
      </c>
    </row>
    <row r="55" spans="1:48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4"/>
        <v>3</v>
      </c>
      <c r="H55" s="59" t="s">
        <v>171</v>
      </c>
      <c r="I55" s="59" t="s">
        <v>171</v>
      </c>
      <c r="J55" s="59" t="s">
        <v>171</v>
      </c>
      <c r="K55" s="52"/>
      <c r="L55" s="72" t="s">
        <v>171</v>
      </c>
      <c r="M55" s="59" t="s">
        <v>172</v>
      </c>
      <c r="N55" s="60" t="s">
        <v>171</v>
      </c>
    </row>
    <row r="56" spans="1:48" s="2" customFormat="1" x14ac:dyDescent="0.2">
      <c r="A56" s="2" t="s">
        <v>196</v>
      </c>
      <c r="B56" s="2" t="s">
        <v>46</v>
      </c>
      <c r="C56" s="2">
        <v>0.5</v>
      </c>
      <c r="F56" s="89">
        <v>4</v>
      </c>
      <c r="G56" s="21">
        <f t="shared" si="4"/>
        <v>3</v>
      </c>
      <c r="H56" s="59" t="s">
        <v>170</v>
      </c>
      <c r="I56" s="59" t="s">
        <v>170</v>
      </c>
      <c r="J56" s="59" t="s">
        <v>170</v>
      </c>
      <c r="L56" s="72" t="s">
        <v>170</v>
      </c>
      <c r="M56" s="59" t="s">
        <v>172</v>
      </c>
      <c r="N56" s="60" t="s">
        <v>170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2" t="s">
        <v>197</v>
      </c>
      <c r="B57" s="2" t="s">
        <v>46</v>
      </c>
      <c r="C57" s="2">
        <v>0.5</v>
      </c>
      <c r="F57" s="89">
        <v>4</v>
      </c>
      <c r="G57" s="21">
        <f t="shared" si="4"/>
        <v>3</v>
      </c>
      <c r="H57" s="59" t="s">
        <v>170</v>
      </c>
      <c r="I57" s="59" t="s">
        <v>170</v>
      </c>
      <c r="J57" s="59" t="s">
        <v>170</v>
      </c>
      <c r="L57" s="72" t="s">
        <v>170</v>
      </c>
      <c r="M57" s="59" t="s">
        <v>172</v>
      </c>
      <c r="N57" s="60" t="s">
        <v>170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2" t="s">
        <v>198</v>
      </c>
      <c r="B58" s="2" t="s">
        <v>46</v>
      </c>
      <c r="C58" s="2">
        <v>0.5</v>
      </c>
      <c r="F58" s="89">
        <v>4</v>
      </c>
      <c r="G58" s="21">
        <f t="shared" si="4"/>
        <v>3</v>
      </c>
      <c r="H58" s="59" t="s">
        <v>170</v>
      </c>
      <c r="I58" s="59" t="s">
        <v>170</v>
      </c>
      <c r="J58" s="59" t="s">
        <v>170</v>
      </c>
      <c r="L58" s="72" t="s">
        <v>170</v>
      </c>
      <c r="M58" s="59" t="s">
        <v>172</v>
      </c>
      <c r="N58" s="60" t="s">
        <v>170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x14ac:dyDescent="0.2">
      <c r="A59" s="6" t="s">
        <v>148</v>
      </c>
      <c r="B59" s="6"/>
      <c r="C59" s="6"/>
      <c r="D59" s="6"/>
      <c r="E59" s="6"/>
      <c r="F59" s="88"/>
      <c r="G59" s="6"/>
      <c r="H59" s="9"/>
      <c r="I59" s="9"/>
      <c r="J59" s="9"/>
      <c r="K59" s="53"/>
      <c r="L59" s="53"/>
      <c r="M59" s="53"/>
      <c r="N59" s="53"/>
    </row>
    <row r="60" spans="1:48" x14ac:dyDescent="0.2">
      <c r="A60" s="2" t="s">
        <v>3</v>
      </c>
      <c r="B60" s="2" t="s">
        <v>17</v>
      </c>
      <c r="C60" s="2">
        <v>0.01</v>
      </c>
      <c r="D60" s="2"/>
      <c r="E60" s="37">
        <v>5.5E-2</v>
      </c>
      <c r="F60" s="21">
        <v>1</v>
      </c>
      <c r="G60" s="21">
        <f t="shared" ref="G60:G68" si="5">COUNTA(H60:K60)</f>
        <v>0</v>
      </c>
      <c r="H60" s="5"/>
      <c r="I60" s="5"/>
      <c r="J60" s="5"/>
      <c r="K60" s="23"/>
      <c r="L60" s="50"/>
      <c r="M60" s="59"/>
      <c r="N60" s="49"/>
    </row>
    <row r="61" spans="1:48" x14ac:dyDescent="0.2">
      <c r="A61" s="2" t="s">
        <v>4</v>
      </c>
      <c r="B61" s="2" t="s">
        <v>17</v>
      </c>
      <c r="C61" s="2">
        <v>1E-3</v>
      </c>
      <c r="D61" s="2"/>
      <c r="E61" s="37">
        <v>1.2999999999999999E-2</v>
      </c>
      <c r="F61" s="21">
        <v>1</v>
      </c>
      <c r="G61" s="21">
        <f t="shared" si="5"/>
        <v>0</v>
      </c>
      <c r="H61" s="5"/>
      <c r="I61" s="5"/>
      <c r="J61" s="5"/>
      <c r="K61" s="52"/>
      <c r="L61" s="50"/>
      <c r="M61" s="59"/>
      <c r="N61" s="49"/>
    </row>
    <row r="62" spans="1:48" x14ac:dyDescent="0.2">
      <c r="A62" s="2" t="s">
        <v>5</v>
      </c>
      <c r="B62" s="2" t="s">
        <v>17</v>
      </c>
      <c r="C62" s="2">
        <v>1E-3</v>
      </c>
      <c r="D62" s="2"/>
      <c r="E62" s="13"/>
      <c r="F62" s="21">
        <v>1</v>
      </c>
      <c r="G62" s="21">
        <f t="shared" si="5"/>
        <v>0</v>
      </c>
      <c r="H62" s="5"/>
      <c r="I62" s="5"/>
      <c r="J62" s="5"/>
      <c r="K62" s="23"/>
      <c r="L62" s="50"/>
      <c r="M62" s="59"/>
      <c r="N62" s="49"/>
    </row>
    <row r="63" spans="1:48" x14ac:dyDescent="0.2">
      <c r="A63" s="2" t="s">
        <v>6</v>
      </c>
      <c r="B63" s="2" t="s">
        <v>17</v>
      </c>
      <c r="C63" s="2">
        <v>1E-4</v>
      </c>
      <c r="D63" s="2"/>
      <c r="E63" s="67">
        <v>2.0000000000000001E-4</v>
      </c>
      <c r="F63" s="21">
        <v>1</v>
      </c>
      <c r="G63" s="21">
        <f t="shared" si="5"/>
        <v>0</v>
      </c>
      <c r="H63" s="5"/>
      <c r="I63" s="5"/>
      <c r="J63" s="5"/>
      <c r="K63" s="23"/>
      <c r="L63" s="50"/>
      <c r="M63" s="59"/>
      <c r="N63" s="49"/>
    </row>
    <row r="64" spans="1:48" x14ac:dyDescent="0.2">
      <c r="A64" s="2" t="s">
        <v>27</v>
      </c>
      <c r="B64" s="2" t="s">
        <v>17</v>
      </c>
      <c r="C64" s="2">
        <v>1E-3</v>
      </c>
      <c r="D64" s="2"/>
      <c r="E64" s="37">
        <v>1E-3</v>
      </c>
      <c r="F64" s="21">
        <v>1</v>
      </c>
      <c r="G64" s="21">
        <f t="shared" si="5"/>
        <v>0</v>
      </c>
      <c r="H64" s="5"/>
      <c r="I64" s="5"/>
      <c r="J64" s="5"/>
      <c r="K64" s="52"/>
      <c r="L64" s="50"/>
      <c r="M64" s="59"/>
      <c r="N64" s="49"/>
    </row>
    <row r="65" spans="1:49" x14ac:dyDescent="0.2">
      <c r="A65" s="2" t="s">
        <v>9</v>
      </c>
      <c r="B65" s="2" t="s">
        <v>17</v>
      </c>
      <c r="C65" s="2">
        <v>1E-3</v>
      </c>
      <c r="D65" s="2"/>
      <c r="E65" s="13"/>
      <c r="F65" s="21">
        <v>1</v>
      </c>
      <c r="G65" s="21">
        <f t="shared" si="5"/>
        <v>0</v>
      </c>
      <c r="H65" s="5"/>
      <c r="I65" s="5"/>
      <c r="J65" s="5"/>
      <c r="K65" s="25"/>
      <c r="L65" s="50"/>
      <c r="M65" s="59"/>
      <c r="N65" s="49"/>
    </row>
    <row r="66" spans="1:49" x14ac:dyDescent="0.2">
      <c r="A66" s="2" t="s">
        <v>10</v>
      </c>
      <c r="B66" s="2" t="s">
        <v>17</v>
      </c>
      <c r="C66" s="2">
        <v>1E-3</v>
      </c>
      <c r="D66" s="2"/>
      <c r="E66" s="37">
        <v>1.4E-3</v>
      </c>
      <c r="F66" s="21">
        <v>1</v>
      </c>
      <c r="G66" s="21">
        <f t="shared" si="5"/>
        <v>0</v>
      </c>
      <c r="H66" s="5"/>
      <c r="I66" s="5"/>
      <c r="J66" s="5"/>
      <c r="K66" s="23"/>
      <c r="L66" s="50"/>
      <c r="M66" s="59"/>
      <c r="N66" s="49"/>
    </row>
    <row r="67" spans="1:49" x14ac:dyDescent="0.2">
      <c r="A67" s="2" t="s">
        <v>28</v>
      </c>
      <c r="B67" s="2" t="s">
        <v>17</v>
      </c>
      <c r="C67" s="2">
        <v>1E-3</v>
      </c>
      <c r="D67" s="2"/>
      <c r="E67" s="37">
        <v>3.3999999999999998E-3</v>
      </c>
      <c r="F67" s="21">
        <v>1</v>
      </c>
      <c r="G67" s="21">
        <f t="shared" si="5"/>
        <v>0</v>
      </c>
      <c r="H67" s="5"/>
      <c r="I67" s="5"/>
      <c r="J67" s="5"/>
      <c r="K67" s="23"/>
      <c r="L67" s="50"/>
      <c r="M67" s="59"/>
      <c r="N67" s="49"/>
    </row>
    <row r="68" spans="1:49" x14ac:dyDescent="0.2">
      <c r="A68" s="2" t="s">
        <v>30</v>
      </c>
      <c r="B68" s="2" t="s">
        <v>17</v>
      </c>
      <c r="C68" s="2">
        <v>1E-4</v>
      </c>
      <c r="D68" s="2"/>
      <c r="E68" s="37">
        <v>5.9999999999999995E-4</v>
      </c>
      <c r="F68" s="21">
        <v>1</v>
      </c>
      <c r="G68" s="21">
        <f t="shared" si="5"/>
        <v>0</v>
      </c>
      <c r="H68" s="5"/>
      <c r="I68" s="5"/>
      <c r="J68" s="5"/>
      <c r="K68" s="52"/>
      <c r="L68" s="50"/>
      <c r="M68" s="59"/>
      <c r="N68" s="49"/>
    </row>
    <row r="69" spans="1:49" s="48" customFormat="1" x14ac:dyDescent="0.2">
      <c r="A69" s="4" t="s">
        <v>29</v>
      </c>
      <c r="B69" s="4" t="s">
        <v>17</v>
      </c>
      <c r="C69" s="4">
        <v>5.0000000000000001E-3</v>
      </c>
      <c r="D69" s="4"/>
      <c r="E69" s="37">
        <v>8.0000000000000002E-3</v>
      </c>
      <c r="F69" s="21">
        <v>1</v>
      </c>
      <c r="G69" s="21">
        <f t="shared" ref="G69" si="6">COUNTA(H69:K69)</f>
        <v>0</v>
      </c>
      <c r="H69" s="5"/>
      <c r="I69" s="5"/>
      <c r="J69" s="5"/>
      <c r="K69" s="23"/>
      <c r="L69" s="50"/>
      <c r="M69" s="59"/>
      <c r="N69" s="49"/>
    </row>
    <row r="70" spans="1:49" x14ac:dyDescent="0.2">
      <c r="A70" s="6"/>
      <c r="B70" s="6"/>
      <c r="C70" s="6"/>
      <c r="D70" s="6"/>
      <c r="E70" s="6"/>
      <c r="F70" s="88"/>
      <c r="G70" s="6"/>
      <c r="H70" s="9"/>
      <c r="I70" s="9"/>
      <c r="J70" s="9"/>
      <c r="K70" s="53"/>
      <c r="L70" s="53"/>
      <c r="M70" s="53"/>
      <c r="N70" s="53"/>
    </row>
    <row r="71" spans="1:49" x14ac:dyDescent="0.2">
      <c r="A71" s="6" t="s">
        <v>149</v>
      </c>
      <c r="B71" s="6"/>
      <c r="C71" s="6"/>
      <c r="D71" s="6"/>
      <c r="E71" s="6"/>
      <c r="F71" s="88"/>
      <c r="G71" s="6"/>
      <c r="H71" s="9"/>
      <c r="I71" s="9"/>
      <c r="J71" s="9"/>
      <c r="K71" s="53"/>
      <c r="L71" s="53"/>
      <c r="M71" s="53"/>
      <c r="N71" s="53"/>
    </row>
    <row r="72" spans="1:49" x14ac:dyDescent="0.2">
      <c r="A72" s="2" t="s">
        <v>121</v>
      </c>
      <c r="B72" s="2" t="s">
        <v>46</v>
      </c>
      <c r="C72" s="4">
        <v>1</v>
      </c>
      <c r="D72" s="4"/>
      <c r="E72" s="37">
        <v>950</v>
      </c>
      <c r="F72" s="21">
        <v>1</v>
      </c>
      <c r="G72" s="21">
        <f t="shared" ref="G72:G78" si="7">COUNTA(H72:K72)</f>
        <v>0</v>
      </c>
      <c r="H72" s="5"/>
      <c r="I72" s="5"/>
      <c r="J72" s="5"/>
      <c r="K72" s="52"/>
      <c r="L72" s="50"/>
      <c r="M72" s="59"/>
      <c r="N72" s="49"/>
    </row>
    <row r="73" spans="1:49" x14ac:dyDescent="0.2">
      <c r="A73" s="2" t="s">
        <v>122</v>
      </c>
      <c r="B73" s="2" t="s">
        <v>46</v>
      </c>
      <c r="C73" s="4">
        <v>5</v>
      </c>
      <c r="D73" s="4"/>
      <c r="E73" s="5"/>
      <c r="F73" s="21">
        <v>1</v>
      </c>
      <c r="G73" s="21">
        <f t="shared" si="7"/>
        <v>0</v>
      </c>
      <c r="H73" s="5"/>
      <c r="I73" s="5"/>
      <c r="J73" s="5"/>
      <c r="K73" s="52"/>
      <c r="L73" s="50"/>
      <c r="M73" s="59"/>
      <c r="N73" s="49"/>
    </row>
    <row r="74" spans="1:49" x14ac:dyDescent="0.2">
      <c r="A74" s="2" t="s">
        <v>123</v>
      </c>
      <c r="B74" s="2" t="s">
        <v>46</v>
      </c>
      <c r="C74" s="4">
        <v>2</v>
      </c>
      <c r="D74" s="4"/>
      <c r="E74" s="5"/>
      <c r="F74" s="21">
        <v>1</v>
      </c>
      <c r="G74" s="21">
        <f t="shared" si="7"/>
        <v>0</v>
      </c>
      <c r="H74" s="5"/>
      <c r="I74" s="5"/>
      <c r="J74" s="5"/>
      <c r="K74" s="52"/>
      <c r="L74" s="50"/>
      <c r="M74" s="59"/>
      <c r="N74" s="49"/>
    </row>
    <row r="75" spans="1:49" x14ac:dyDescent="0.2">
      <c r="A75" s="4" t="s">
        <v>45</v>
      </c>
      <c r="B75" s="2" t="s">
        <v>46</v>
      </c>
      <c r="C75" s="2">
        <v>1</v>
      </c>
      <c r="D75" s="2"/>
      <c r="E75" s="5"/>
      <c r="F75" s="21">
        <v>1</v>
      </c>
      <c r="G75" s="21">
        <f t="shared" si="7"/>
        <v>0</v>
      </c>
      <c r="H75" s="5"/>
      <c r="I75" s="5"/>
      <c r="J75" s="5"/>
      <c r="K75" s="52"/>
      <c r="L75" s="50"/>
      <c r="M75" s="59"/>
      <c r="N75" s="49"/>
    </row>
    <row r="76" spans="1:49" x14ac:dyDescent="0.2">
      <c r="A76" s="6"/>
      <c r="B76" s="6"/>
      <c r="C76" s="6"/>
      <c r="D76" s="6"/>
      <c r="E76" s="16"/>
      <c r="F76" s="88"/>
      <c r="G76" s="6"/>
      <c r="H76" s="9"/>
      <c r="I76" s="9"/>
      <c r="J76" s="9"/>
      <c r="K76" s="53"/>
      <c r="L76" s="53"/>
      <c r="M76" s="53"/>
      <c r="N76" s="53"/>
    </row>
    <row r="77" spans="1:49" x14ac:dyDescent="0.2">
      <c r="A77" s="2" t="s">
        <v>16</v>
      </c>
      <c r="B77" s="2" t="s">
        <v>17</v>
      </c>
      <c r="C77" s="2">
        <v>1</v>
      </c>
      <c r="D77" s="2"/>
      <c r="E77" s="42"/>
      <c r="F77" s="21">
        <v>1</v>
      </c>
      <c r="G77" s="21">
        <f t="shared" si="7"/>
        <v>0</v>
      </c>
      <c r="H77" s="5"/>
      <c r="I77" s="5"/>
      <c r="J77" s="5"/>
      <c r="K77" s="23"/>
      <c r="L77" s="50"/>
      <c r="M77" s="59"/>
      <c r="N77" s="49"/>
    </row>
    <row r="78" spans="1:49" x14ac:dyDescent="0.2">
      <c r="A78" s="2" t="s">
        <v>128</v>
      </c>
      <c r="B78" s="2" t="s">
        <v>17</v>
      </c>
      <c r="C78" s="2">
        <v>0.01</v>
      </c>
      <c r="D78" s="2"/>
      <c r="E78" s="5"/>
      <c r="F78" s="82">
        <v>1</v>
      </c>
      <c r="G78" s="21">
        <f t="shared" si="7"/>
        <v>0</v>
      </c>
      <c r="H78" s="5"/>
      <c r="I78" s="5"/>
      <c r="J78" s="5"/>
      <c r="K78" s="52"/>
      <c r="L78" s="50"/>
      <c r="M78" s="59"/>
      <c r="N78" s="49"/>
    </row>
    <row r="79" spans="1:49" x14ac:dyDescent="0.2">
      <c r="A79" s="6"/>
      <c r="B79" s="6"/>
      <c r="C79" s="6"/>
      <c r="D79" s="6"/>
      <c r="E79" s="16"/>
      <c r="F79" s="88"/>
      <c r="G79" s="6"/>
      <c r="H79" s="9"/>
      <c r="I79" s="9"/>
      <c r="J79" s="9"/>
      <c r="K79" s="53"/>
      <c r="L79" s="53"/>
      <c r="M79" s="53"/>
      <c r="N79" s="53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79" customFormat="1" x14ac:dyDescent="0.2">
      <c r="A80" s="6" t="s">
        <v>183</v>
      </c>
      <c r="B80" s="6"/>
      <c r="C80" s="6"/>
      <c r="D80" s="6"/>
      <c r="E80" s="6"/>
      <c r="F80" s="88"/>
      <c r="G80" s="6"/>
      <c r="H80" s="6"/>
      <c r="I80" s="6"/>
      <c r="J80" s="6"/>
      <c r="K80" s="6"/>
      <c r="L80" s="6"/>
      <c r="M80" s="6"/>
      <c r="N80" s="6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14" s="48" customFormat="1" x14ac:dyDescent="0.2">
      <c r="A81" s="4" t="s">
        <v>124</v>
      </c>
      <c r="B81" s="4" t="s">
        <v>46</v>
      </c>
      <c r="C81" s="4">
        <v>20</v>
      </c>
      <c r="D81" s="4"/>
      <c r="E81" s="4"/>
      <c r="F81" s="82">
        <v>1</v>
      </c>
      <c r="G81" s="82">
        <f t="shared" ref="G81" si="8">COUNTA(H81:K81)</f>
        <v>0</v>
      </c>
      <c r="H81" s="4"/>
      <c r="I81" s="4"/>
      <c r="J81" s="80"/>
      <c r="K81" s="80"/>
      <c r="L81" s="50"/>
      <c r="M81" s="59"/>
      <c r="N81" s="49"/>
    </row>
    <row r="82" spans="1:14" s="48" customFormat="1" x14ac:dyDescent="0.2">
      <c r="A82" s="4" t="s">
        <v>125</v>
      </c>
      <c r="B82" s="4" t="s">
        <v>46</v>
      </c>
      <c r="C82" s="4">
        <v>50</v>
      </c>
      <c r="D82" s="4"/>
      <c r="E82" s="4"/>
      <c r="F82" s="82">
        <v>1</v>
      </c>
      <c r="G82" s="82">
        <f t="shared" ref="G82:G85" si="9">COUNTA(H82:K82)</f>
        <v>0</v>
      </c>
      <c r="H82" s="4"/>
      <c r="I82" s="4"/>
      <c r="J82" s="80"/>
      <c r="K82" s="80"/>
      <c r="L82" s="50"/>
      <c r="M82" s="59"/>
      <c r="N82" s="49"/>
    </row>
    <row r="83" spans="1:14" s="48" customFormat="1" x14ac:dyDescent="0.2">
      <c r="A83" s="4" t="s">
        <v>126</v>
      </c>
      <c r="B83" s="4" t="s">
        <v>46</v>
      </c>
      <c r="C83" s="4">
        <v>100</v>
      </c>
      <c r="D83" s="4"/>
      <c r="E83" s="4"/>
      <c r="F83" s="82">
        <v>1</v>
      </c>
      <c r="G83" s="82">
        <f t="shared" si="9"/>
        <v>0</v>
      </c>
      <c r="H83" s="4"/>
      <c r="I83" s="4"/>
      <c r="J83" s="80"/>
      <c r="K83" s="80"/>
      <c r="L83" s="50"/>
      <c r="M83" s="59"/>
      <c r="N83" s="49"/>
    </row>
    <row r="84" spans="1:14" s="48" customFormat="1" x14ac:dyDescent="0.2">
      <c r="A84" s="4" t="s">
        <v>127</v>
      </c>
      <c r="B84" s="4" t="s">
        <v>46</v>
      </c>
      <c r="C84" s="4">
        <v>50</v>
      </c>
      <c r="D84" s="4"/>
      <c r="E84" s="4"/>
      <c r="F84" s="82">
        <v>1</v>
      </c>
      <c r="G84" s="82">
        <f t="shared" si="9"/>
        <v>0</v>
      </c>
      <c r="H84" s="4"/>
      <c r="I84" s="4"/>
      <c r="J84" s="80"/>
      <c r="K84" s="80"/>
      <c r="L84" s="50"/>
      <c r="M84" s="59"/>
      <c r="N84" s="49"/>
    </row>
    <row r="85" spans="1:14" s="48" customFormat="1" x14ac:dyDescent="0.2">
      <c r="A85" s="4" t="s">
        <v>154</v>
      </c>
      <c r="B85" s="4" t="s">
        <v>46</v>
      </c>
      <c r="C85" s="4">
        <v>50</v>
      </c>
      <c r="D85" s="4"/>
      <c r="E85" s="4"/>
      <c r="F85" s="82">
        <v>1</v>
      </c>
      <c r="G85" s="82">
        <f t="shared" si="9"/>
        <v>0</v>
      </c>
      <c r="H85" s="4"/>
      <c r="I85" s="4"/>
      <c r="J85" s="80"/>
      <c r="K85" s="80"/>
      <c r="L85" s="50"/>
      <c r="M85" s="59"/>
      <c r="N85" s="49"/>
    </row>
    <row r="86" spans="1:14" x14ac:dyDescent="0.2">
      <c r="A86" s="6"/>
      <c r="B86" s="6"/>
      <c r="C86" s="6"/>
      <c r="D86" s="6"/>
      <c r="E86" s="16"/>
      <c r="F86" s="88"/>
      <c r="G86" s="6"/>
      <c r="H86" s="9"/>
      <c r="I86" s="9"/>
      <c r="J86" s="9"/>
      <c r="K86" s="53"/>
      <c r="L86" s="53"/>
      <c r="M86" s="53"/>
      <c r="N86" s="53"/>
    </row>
    <row r="87" spans="1:14" x14ac:dyDescent="0.2">
      <c r="A87" s="6" t="s">
        <v>150</v>
      </c>
      <c r="B87" s="6"/>
      <c r="C87" s="6"/>
      <c r="D87" s="6"/>
      <c r="E87" s="16"/>
      <c r="F87" s="88"/>
      <c r="G87" s="6"/>
      <c r="H87" s="9"/>
      <c r="I87" s="9"/>
      <c r="J87" s="9"/>
      <c r="K87" s="53"/>
      <c r="L87" s="53"/>
      <c r="M87" s="53"/>
      <c r="N87" s="53"/>
    </row>
    <row r="88" spans="1:14" x14ac:dyDescent="0.2">
      <c r="A88" s="2" t="s">
        <v>105</v>
      </c>
      <c r="B88" s="2" t="s">
        <v>46</v>
      </c>
      <c r="C88" s="2">
        <v>1</v>
      </c>
      <c r="D88" s="2"/>
      <c r="E88" s="63">
        <v>16</v>
      </c>
      <c r="F88" s="21">
        <v>1</v>
      </c>
      <c r="G88" s="21">
        <f t="shared" ref="G88:G103" si="10">COUNTA(H88:K88)</f>
        <v>0</v>
      </c>
      <c r="H88" s="5"/>
      <c r="I88" s="5"/>
      <c r="J88" s="5"/>
      <c r="K88" s="52"/>
      <c r="L88" s="50"/>
      <c r="M88" s="59"/>
      <c r="N88" s="49"/>
    </row>
    <row r="89" spans="1:14" x14ac:dyDescent="0.2">
      <c r="A89" s="2" t="s">
        <v>106</v>
      </c>
      <c r="B89" s="2" t="s">
        <v>46</v>
      </c>
      <c r="C89" s="2">
        <v>1</v>
      </c>
      <c r="D89" s="2"/>
      <c r="E89" s="13"/>
      <c r="F89" s="21">
        <v>1</v>
      </c>
      <c r="G89" s="21">
        <f t="shared" si="10"/>
        <v>0</v>
      </c>
      <c r="H89" s="5"/>
      <c r="I89" s="5"/>
      <c r="J89" s="5"/>
      <c r="K89" s="52"/>
      <c r="L89" s="50"/>
      <c r="M89" s="59"/>
      <c r="N89" s="49"/>
    </row>
    <row r="90" spans="1:14" x14ac:dyDescent="0.2">
      <c r="A90" s="2" t="s">
        <v>107</v>
      </c>
      <c r="B90" s="2" t="s">
        <v>46</v>
      </c>
      <c r="C90" s="2">
        <v>1</v>
      </c>
      <c r="D90" s="2"/>
      <c r="E90" s="68"/>
      <c r="F90" s="21">
        <v>1</v>
      </c>
      <c r="G90" s="21">
        <f t="shared" si="10"/>
        <v>0</v>
      </c>
      <c r="H90" s="5"/>
      <c r="I90" s="5"/>
      <c r="J90" s="5"/>
      <c r="K90" s="52"/>
      <c r="L90" s="50"/>
      <c r="M90" s="59"/>
      <c r="N90" s="49"/>
    </row>
    <row r="91" spans="1:14" x14ac:dyDescent="0.2">
      <c r="A91" s="2" t="s">
        <v>108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10"/>
        <v>0</v>
      </c>
      <c r="H91" s="5"/>
      <c r="I91" s="5"/>
      <c r="J91" s="5"/>
      <c r="K91" s="52"/>
      <c r="L91" s="50"/>
      <c r="M91" s="59"/>
      <c r="N91" s="49"/>
    </row>
    <row r="92" spans="1:14" x14ac:dyDescent="0.2">
      <c r="A92" s="2" t="s">
        <v>109</v>
      </c>
      <c r="B92" s="2" t="s">
        <v>46</v>
      </c>
      <c r="C92" s="2">
        <v>1</v>
      </c>
      <c r="D92" s="2"/>
      <c r="E92" s="68"/>
      <c r="F92" s="21">
        <v>1</v>
      </c>
      <c r="G92" s="21">
        <f t="shared" si="10"/>
        <v>0</v>
      </c>
      <c r="H92" s="5"/>
      <c r="I92" s="5"/>
      <c r="J92" s="5"/>
      <c r="K92" s="52"/>
      <c r="L92" s="50"/>
      <c r="M92" s="59"/>
      <c r="N92" s="49"/>
    </row>
    <row r="93" spans="1:14" x14ac:dyDescent="0.2">
      <c r="A93" s="2" t="s">
        <v>110</v>
      </c>
      <c r="B93" s="2" t="s">
        <v>46</v>
      </c>
      <c r="C93" s="2">
        <v>1</v>
      </c>
      <c r="D93" s="2"/>
      <c r="E93" s="68"/>
      <c r="F93" s="21">
        <v>1</v>
      </c>
      <c r="G93" s="21">
        <f t="shared" si="10"/>
        <v>0</v>
      </c>
      <c r="H93" s="5"/>
      <c r="I93" s="5"/>
      <c r="J93" s="5"/>
      <c r="K93" s="52"/>
      <c r="L93" s="50"/>
      <c r="M93" s="59"/>
      <c r="N93" s="49"/>
    </row>
    <row r="94" spans="1:14" x14ac:dyDescent="0.2">
      <c r="A94" s="2" t="s">
        <v>111</v>
      </c>
      <c r="B94" s="2" t="s">
        <v>46</v>
      </c>
      <c r="C94" s="2">
        <v>1</v>
      </c>
      <c r="D94" s="2"/>
      <c r="E94" s="13"/>
      <c r="F94" s="21">
        <v>1</v>
      </c>
      <c r="G94" s="21">
        <f t="shared" si="10"/>
        <v>0</v>
      </c>
      <c r="H94" s="5"/>
      <c r="I94" s="5"/>
      <c r="J94" s="5"/>
      <c r="K94" s="52"/>
      <c r="L94" s="50"/>
      <c r="M94" s="59"/>
      <c r="N94" s="49"/>
    </row>
    <row r="95" spans="1:14" x14ac:dyDescent="0.2">
      <c r="A95" s="2" t="s">
        <v>112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10"/>
        <v>0</v>
      </c>
      <c r="H95" s="5"/>
      <c r="I95" s="5"/>
      <c r="J95" s="5"/>
      <c r="K95" s="52"/>
      <c r="L95" s="50"/>
      <c r="M95" s="59"/>
      <c r="N95" s="49"/>
    </row>
    <row r="96" spans="1:14" x14ac:dyDescent="0.2">
      <c r="A96" s="2" t="s">
        <v>113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10"/>
        <v>0</v>
      </c>
      <c r="H96" s="5"/>
      <c r="I96" s="5"/>
      <c r="J96" s="5"/>
      <c r="K96" s="52"/>
      <c r="L96" s="50"/>
      <c r="M96" s="59"/>
      <c r="N96" s="49"/>
    </row>
    <row r="97" spans="1:14" x14ac:dyDescent="0.2">
      <c r="A97" s="2" t="s">
        <v>114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10"/>
        <v>0</v>
      </c>
      <c r="H97" s="5"/>
      <c r="I97" s="5"/>
      <c r="J97" s="5"/>
      <c r="K97" s="52"/>
      <c r="L97" s="50"/>
      <c r="M97" s="59"/>
      <c r="N97" s="49"/>
    </row>
    <row r="98" spans="1:14" x14ac:dyDescent="0.2">
      <c r="A98" s="2" t="s">
        <v>115</v>
      </c>
      <c r="B98" s="2" t="s">
        <v>46</v>
      </c>
      <c r="C98" s="2">
        <v>1</v>
      </c>
      <c r="D98" s="2"/>
      <c r="E98" s="13"/>
      <c r="F98" s="21">
        <v>1</v>
      </c>
      <c r="G98" s="21">
        <f t="shared" si="10"/>
        <v>0</v>
      </c>
      <c r="H98" s="5"/>
      <c r="I98" s="5"/>
      <c r="J98" s="5"/>
      <c r="K98" s="52"/>
      <c r="L98" s="50"/>
      <c r="M98" s="59"/>
      <c r="N98" s="49"/>
    </row>
    <row r="99" spans="1:14" x14ac:dyDescent="0.2">
      <c r="A99" s="2" t="s">
        <v>116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10"/>
        <v>0</v>
      </c>
      <c r="H99" s="5"/>
      <c r="I99" s="5"/>
      <c r="J99" s="5"/>
      <c r="K99" s="52"/>
      <c r="L99" s="50"/>
      <c r="M99" s="59"/>
      <c r="N99" s="49"/>
    </row>
    <row r="100" spans="1:14" x14ac:dyDescent="0.2">
      <c r="A100" s="2" t="s">
        <v>117</v>
      </c>
      <c r="B100" s="2" t="s">
        <v>46</v>
      </c>
      <c r="C100" s="2">
        <v>0.5</v>
      </c>
      <c r="D100" s="2"/>
      <c r="E100" s="13"/>
      <c r="F100" s="21">
        <v>1</v>
      </c>
      <c r="G100" s="21">
        <f t="shared" si="10"/>
        <v>0</v>
      </c>
      <c r="H100" s="5"/>
      <c r="I100" s="5"/>
      <c r="J100" s="5"/>
      <c r="K100" s="52"/>
      <c r="L100" s="50"/>
      <c r="M100" s="59"/>
      <c r="N100" s="49"/>
    </row>
    <row r="101" spans="1:14" x14ac:dyDescent="0.2">
      <c r="A101" s="2" t="s">
        <v>118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10"/>
        <v>0</v>
      </c>
      <c r="H101" s="5"/>
      <c r="I101" s="5"/>
      <c r="J101" s="5"/>
      <c r="K101" s="52"/>
      <c r="L101" s="50"/>
      <c r="M101" s="59"/>
      <c r="N101" s="49"/>
    </row>
    <row r="102" spans="1:14" x14ac:dyDescent="0.2">
      <c r="A102" s="2" t="s">
        <v>119</v>
      </c>
      <c r="B102" s="2" t="s">
        <v>46</v>
      </c>
      <c r="C102" s="2">
        <v>1</v>
      </c>
      <c r="D102" s="2"/>
      <c r="E102" s="13"/>
      <c r="F102" s="21">
        <v>1</v>
      </c>
      <c r="G102" s="21">
        <f t="shared" si="10"/>
        <v>0</v>
      </c>
      <c r="H102" s="5"/>
      <c r="I102" s="5"/>
      <c r="J102" s="5"/>
      <c r="K102" s="52"/>
      <c r="L102" s="50"/>
      <c r="M102" s="59"/>
      <c r="N102" s="49"/>
    </row>
    <row r="103" spans="1:14" x14ac:dyDescent="0.2">
      <c r="A103" s="2" t="s">
        <v>120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10"/>
        <v>0</v>
      </c>
      <c r="H103" s="5"/>
      <c r="I103" s="5"/>
      <c r="J103" s="5"/>
      <c r="K103" s="52"/>
      <c r="L103" s="50"/>
      <c r="M103" s="59"/>
      <c r="N103" s="49"/>
    </row>
    <row r="104" spans="1:14" x14ac:dyDescent="0.2">
      <c r="A104" s="6"/>
      <c r="B104" s="6"/>
      <c r="C104" s="6"/>
      <c r="D104" s="6"/>
      <c r="E104" s="6"/>
      <c r="F104" s="88"/>
      <c r="G104" s="6"/>
      <c r="H104" s="9"/>
      <c r="I104" s="9"/>
      <c r="J104" s="9"/>
      <c r="K104" s="53"/>
      <c r="L104" s="53"/>
      <c r="M104" s="53"/>
      <c r="N104" s="53"/>
    </row>
    <row r="105" spans="1:14" x14ac:dyDescent="0.2">
      <c r="A105" s="6" t="s">
        <v>151</v>
      </c>
      <c r="B105" s="6"/>
      <c r="C105" s="6"/>
      <c r="D105" s="6"/>
      <c r="E105" s="6"/>
      <c r="F105" s="88"/>
      <c r="G105" s="6"/>
      <c r="H105" s="9"/>
      <c r="I105" s="9"/>
      <c r="J105" s="9"/>
      <c r="K105" s="53"/>
      <c r="L105" s="53"/>
      <c r="M105" s="53"/>
      <c r="N105" s="53"/>
    </row>
    <row r="106" spans="1:14" x14ac:dyDescent="0.2">
      <c r="A106" s="2" t="s">
        <v>65</v>
      </c>
      <c r="B106" s="2" t="s">
        <v>46</v>
      </c>
      <c r="C106" s="2">
        <v>0.5</v>
      </c>
      <c r="D106" s="2"/>
      <c r="E106" s="13"/>
      <c r="F106" s="82">
        <v>1</v>
      </c>
      <c r="G106" s="21">
        <f t="shared" ref="G106:G118" si="11">COUNTA(H106:K106)</f>
        <v>0</v>
      </c>
      <c r="H106" s="5"/>
      <c r="I106" s="5"/>
      <c r="J106" s="5"/>
      <c r="K106" s="52"/>
      <c r="L106" s="50"/>
      <c r="M106" s="59"/>
      <c r="N106" s="49"/>
    </row>
    <row r="107" spans="1:14" x14ac:dyDescent="0.2">
      <c r="A107" s="2" t="s">
        <v>66</v>
      </c>
      <c r="B107" s="2" t="s">
        <v>46</v>
      </c>
      <c r="C107" s="2">
        <v>0.5</v>
      </c>
      <c r="D107" s="2"/>
      <c r="E107" s="13"/>
      <c r="F107" s="21">
        <v>1</v>
      </c>
      <c r="G107" s="21">
        <f t="shared" si="11"/>
        <v>0</v>
      </c>
      <c r="H107" s="5"/>
      <c r="I107" s="5"/>
      <c r="J107" s="5"/>
      <c r="K107" s="52"/>
      <c r="L107" s="50"/>
      <c r="M107" s="59"/>
      <c r="N107" s="49"/>
    </row>
    <row r="108" spans="1:14" x14ac:dyDescent="0.2">
      <c r="A108" s="2" t="s">
        <v>67</v>
      </c>
      <c r="B108" s="2" t="s">
        <v>46</v>
      </c>
      <c r="C108" s="2">
        <v>2</v>
      </c>
      <c r="D108" s="2"/>
      <c r="E108" s="13"/>
      <c r="F108" s="82">
        <v>1</v>
      </c>
      <c r="G108" s="21">
        <f t="shared" si="11"/>
        <v>0</v>
      </c>
      <c r="H108" s="5"/>
      <c r="I108" s="5"/>
      <c r="J108" s="5"/>
      <c r="K108" s="52"/>
      <c r="L108" s="50"/>
      <c r="M108" s="59"/>
      <c r="N108" s="49"/>
    </row>
    <row r="109" spans="1:14" x14ac:dyDescent="0.2">
      <c r="A109" s="2" t="s">
        <v>68</v>
      </c>
      <c r="B109" s="2" t="s">
        <v>46</v>
      </c>
      <c r="C109" s="2">
        <v>0.5</v>
      </c>
      <c r="D109" s="2"/>
      <c r="E109" s="13"/>
      <c r="F109" s="21">
        <v>1</v>
      </c>
      <c r="G109" s="21">
        <f t="shared" si="11"/>
        <v>0</v>
      </c>
      <c r="H109" s="5"/>
      <c r="I109" s="5"/>
      <c r="J109" s="5"/>
      <c r="K109" s="52"/>
      <c r="L109" s="50"/>
      <c r="M109" s="59"/>
      <c r="N109" s="49"/>
    </row>
    <row r="110" spans="1:14" x14ac:dyDescent="0.2">
      <c r="A110" s="2" t="s">
        <v>69</v>
      </c>
      <c r="B110" s="2" t="s">
        <v>46</v>
      </c>
      <c r="C110" s="2">
        <v>0.5</v>
      </c>
      <c r="D110" s="2"/>
      <c r="E110" s="63">
        <v>0.01</v>
      </c>
      <c r="F110" s="82">
        <v>1</v>
      </c>
      <c r="G110" s="21">
        <f t="shared" si="11"/>
        <v>0</v>
      </c>
      <c r="H110" s="5"/>
      <c r="I110" s="5"/>
      <c r="J110" s="5"/>
      <c r="K110" s="52"/>
      <c r="L110" s="50"/>
      <c r="M110" s="59"/>
      <c r="N110" s="49"/>
    </row>
    <row r="111" spans="1:14" x14ac:dyDescent="0.2">
      <c r="A111" s="2" t="s">
        <v>70</v>
      </c>
      <c r="B111" s="2" t="s">
        <v>46</v>
      </c>
      <c r="C111" s="2">
        <v>2</v>
      </c>
      <c r="D111" s="2"/>
      <c r="E111" s="63">
        <v>4.0000000000000001E-3</v>
      </c>
      <c r="F111" s="21">
        <v>1</v>
      </c>
      <c r="G111" s="21">
        <f t="shared" si="11"/>
        <v>0</v>
      </c>
      <c r="H111" s="5"/>
      <c r="I111" s="5"/>
      <c r="J111" s="5"/>
      <c r="K111" s="52"/>
      <c r="L111" s="50"/>
      <c r="M111" s="59"/>
      <c r="N111" s="49"/>
    </row>
    <row r="112" spans="1:14" x14ac:dyDescent="0.2">
      <c r="A112" s="2" t="s">
        <v>71</v>
      </c>
      <c r="B112" s="2" t="s">
        <v>46</v>
      </c>
      <c r="C112" s="2">
        <v>0.5</v>
      </c>
      <c r="D112" s="2"/>
      <c r="E112" s="64"/>
      <c r="F112" s="82">
        <v>1</v>
      </c>
      <c r="G112" s="21">
        <f t="shared" si="11"/>
        <v>0</v>
      </c>
      <c r="H112" s="5"/>
      <c r="I112" s="5"/>
      <c r="J112" s="5"/>
      <c r="K112" s="52"/>
      <c r="L112" s="50"/>
      <c r="M112" s="59"/>
      <c r="N112" s="49"/>
    </row>
    <row r="113" spans="1:14" x14ac:dyDescent="0.2">
      <c r="A113" s="2" t="s">
        <v>72</v>
      </c>
      <c r="B113" s="2" t="s">
        <v>46</v>
      </c>
      <c r="C113" s="2">
        <v>0.5</v>
      </c>
      <c r="D113" s="2"/>
      <c r="E113" s="64"/>
      <c r="F113" s="21">
        <v>1</v>
      </c>
      <c r="G113" s="21">
        <f t="shared" si="11"/>
        <v>0</v>
      </c>
      <c r="H113" s="5"/>
      <c r="I113" s="5"/>
      <c r="J113" s="5"/>
      <c r="K113" s="52"/>
      <c r="L113" s="50"/>
      <c r="M113" s="59"/>
      <c r="N113" s="49"/>
    </row>
    <row r="114" spans="1:14" x14ac:dyDescent="0.2">
      <c r="A114" s="2" t="s">
        <v>73</v>
      </c>
      <c r="B114" s="2" t="s">
        <v>46</v>
      </c>
      <c r="C114" s="2">
        <v>0.5</v>
      </c>
      <c r="D114" s="2"/>
      <c r="E114" s="64"/>
      <c r="F114" s="82">
        <v>1</v>
      </c>
      <c r="G114" s="21">
        <f t="shared" si="11"/>
        <v>0</v>
      </c>
      <c r="H114" s="5"/>
      <c r="I114" s="5"/>
      <c r="J114" s="5"/>
      <c r="K114" s="52"/>
      <c r="L114" s="50"/>
      <c r="M114" s="59"/>
      <c r="N114" s="49"/>
    </row>
    <row r="115" spans="1:14" x14ac:dyDescent="0.2">
      <c r="A115" s="2" t="s">
        <v>74</v>
      </c>
      <c r="B115" s="2" t="s">
        <v>46</v>
      </c>
      <c r="C115" s="2">
        <v>0.5</v>
      </c>
      <c r="D115" s="2"/>
      <c r="E115" s="64"/>
      <c r="F115" s="21">
        <v>1</v>
      </c>
      <c r="G115" s="21">
        <f t="shared" si="11"/>
        <v>0</v>
      </c>
      <c r="H115" s="5"/>
      <c r="I115" s="5"/>
      <c r="J115" s="5"/>
      <c r="K115" s="52"/>
      <c r="L115" s="50"/>
      <c r="M115" s="59"/>
      <c r="N115" s="49"/>
    </row>
    <row r="116" spans="1:14" x14ac:dyDescent="0.2">
      <c r="A116" s="2" t="s">
        <v>75</v>
      </c>
      <c r="B116" s="2" t="s">
        <v>46</v>
      </c>
      <c r="C116" s="2">
        <v>0.5</v>
      </c>
      <c r="D116" s="2"/>
      <c r="E116" s="64"/>
      <c r="F116" s="82">
        <v>1</v>
      </c>
      <c r="G116" s="21">
        <f t="shared" si="11"/>
        <v>0</v>
      </c>
      <c r="H116" s="5"/>
      <c r="I116" s="5"/>
      <c r="J116" s="5"/>
      <c r="K116" s="52"/>
      <c r="L116" s="50"/>
      <c r="M116" s="59"/>
      <c r="N116" s="49"/>
    </row>
    <row r="117" spans="1:14" x14ac:dyDescent="0.2">
      <c r="A117" s="2" t="s">
        <v>76</v>
      </c>
      <c r="B117" s="2" t="s">
        <v>46</v>
      </c>
      <c r="C117" s="2">
        <v>0.5</v>
      </c>
      <c r="D117" s="2"/>
      <c r="E117" s="64"/>
      <c r="F117" s="21">
        <v>1</v>
      </c>
      <c r="G117" s="21">
        <f t="shared" si="11"/>
        <v>0</v>
      </c>
      <c r="H117" s="5"/>
      <c r="I117" s="5"/>
      <c r="J117" s="5"/>
      <c r="K117" s="52"/>
      <c r="L117" s="50"/>
      <c r="M117" s="59"/>
      <c r="N117" s="49"/>
    </row>
    <row r="118" spans="1:14" x14ac:dyDescent="0.2">
      <c r="A118" s="2" t="s">
        <v>77</v>
      </c>
      <c r="B118" s="2" t="s">
        <v>46</v>
      </c>
      <c r="C118" s="2">
        <v>0.5</v>
      </c>
      <c r="D118" s="2"/>
      <c r="E118" s="63">
        <v>0.02</v>
      </c>
      <c r="F118" s="82">
        <v>1</v>
      </c>
      <c r="G118" s="21">
        <f t="shared" si="11"/>
        <v>0</v>
      </c>
      <c r="H118" s="5"/>
      <c r="I118" s="5"/>
      <c r="J118" s="5"/>
      <c r="K118" s="52"/>
      <c r="L118" s="50"/>
      <c r="M118" s="59"/>
      <c r="N118" s="49"/>
    </row>
    <row r="119" spans="1:14" x14ac:dyDescent="0.2">
      <c r="A119" s="6"/>
      <c r="B119" s="6"/>
      <c r="C119" s="6"/>
      <c r="D119" s="6"/>
      <c r="E119" s="6"/>
      <c r="F119" s="88"/>
      <c r="G119" s="6"/>
      <c r="H119" s="6"/>
      <c r="I119" s="6"/>
      <c r="J119" s="6"/>
      <c r="K119" s="6"/>
      <c r="L119" s="6"/>
      <c r="M119" s="6"/>
      <c r="N119" s="6"/>
    </row>
    <row r="120" spans="1:14" x14ac:dyDescent="0.2">
      <c r="A120" s="2" t="s">
        <v>31</v>
      </c>
      <c r="B120" s="2" t="s">
        <v>17</v>
      </c>
      <c r="C120" s="2">
        <v>0.01</v>
      </c>
      <c r="D120" s="2"/>
      <c r="E120" s="41">
        <v>1E-3</v>
      </c>
      <c r="F120" s="82">
        <v>1</v>
      </c>
      <c r="G120" s="21">
        <f t="shared" ref="G120" si="12">COUNTA(H120:K120)</f>
        <v>0</v>
      </c>
      <c r="H120" s="5"/>
      <c r="I120" s="5"/>
      <c r="J120" s="5"/>
      <c r="K120" s="52"/>
      <c r="L120" s="50"/>
      <c r="M120" s="59"/>
      <c r="N120" s="49"/>
    </row>
    <row r="121" spans="1:14" x14ac:dyDescent="0.2">
      <c r="A121" s="6"/>
      <c r="B121" s="6"/>
      <c r="C121" s="6"/>
      <c r="D121" s="6"/>
      <c r="E121" s="16"/>
      <c r="F121" s="88"/>
      <c r="G121" s="6"/>
      <c r="H121" s="9"/>
      <c r="I121" s="9"/>
      <c r="J121" s="9"/>
      <c r="K121" s="53"/>
      <c r="L121" s="53"/>
      <c r="M121" s="53"/>
      <c r="N121" s="53"/>
    </row>
    <row r="122" spans="1:14" x14ac:dyDescent="0.2">
      <c r="A122" s="6" t="s">
        <v>152</v>
      </c>
      <c r="B122" s="6"/>
      <c r="C122" s="6"/>
      <c r="D122" s="6"/>
      <c r="E122" s="16"/>
      <c r="F122" s="88"/>
      <c r="G122" s="6"/>
      <c r="H122" s="9"/>
      <c r="I122" s="9"/>
      <c r="J122" s="9"/>
      <c r="K122" s="53"/>
      <c r="L122" s="53"/>
      <c r="M122" s="53"/>
      <c r="N122" s="53"/>
    </row>
    <row r="123" spans="1:14" x14ac:dyDescent="0.2">
      <c r="A123" s="2" t="s">
        <v>78</v>
      </c>
      <c r="B123" s="2" t="s">
        <v>46</v>
      </c>
      <c r="C123" s="2">
        <v>50</v>
      </c>
      <c r="D123" s="2"/>
      <c r="E123" s="13"/>
      <c r="F123" s="21">
        <v>1</v>
      </c>
      <c r="G123" s="21">
        <f t="shared" ref="G123:G149" si="13">COUNTA(H123:K123)</f>
        <v>0</v>
      </c>
      <c r="H123" s="5"/>
      <c r="I123" s="5"/>
      <c r="J123" s="5"/>
      <c r="K123" s="52"/>
      <c r="L123" s="50"/>
      <c r="M123" s="59"/>
      <c r="N123" s="49"/>
    </row>
    <row r="124" spans="1:14" x14ac:dyDescent="0.2">
      <c r="A124" s="2" t="s">
        <v>79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si="13"/>
        <v>0</v>
      </c>
      <c r="H124" s="5"/>
      <c r="I124" s="5"/>
      <c r="J124" s="5"/>
      <c r="K124" s="52"/>
      <c r="L124" s="50"/>
      <c r="M124" s="59"/>
      <c r="N124" s="49"/>
    </row>
    <row r="125" spans="1:14" x14ac:dyDescent="0.2">
      <c r="A125" s="2" t="s">
        <v>80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3"/>
        <v>0</v>
      </c>
      <c r="H125" s="5"/>
      <c r="I125" s="5"/>
      <c r="J125" s="5"/>
      <c r="K125" s="52"/>
      <c r="L125" s="50"/>
      <c r="M125" s="59"/>
      <c r="N125" s="49"/>
    </row>
    <row r="126" spans="1:14" x14ac:dyDescent="0.2">
      <c r="A126" s="2" t="s">
        <v>81</v>
      </c>
      <c r="B126" s="2" t="s">
        <v>46</v>
      </c>
      <c r="C126" s="2">
        <v>50</v>
      </c>
      <c r="D126" s="2"/>
      <c r="E126" s="13"/>
      <c r="F126" s="21">
        <v>1</v>
      </c>
      <c r="G126" s="21">
        <f t="shared" si="13"/>
        <v>0</v>
      </c>
      <c r="H126" s="5"/>
      <c r="I126" s="5"/>
      <c r="J126" s="5"/>
      <c r="K126" s="52"/>
      <c r="L126" s="50"/>
      <c r="M126" s="59"/>
      <c r="N126" s="49"/>
    </row>
    <row r="127" spans="1:14" x14ac:dyDescent="0.2">
      <c r="A127" s="2" t="s">
        <v>82</v>
      </c>
      <c r="B127" s="2" t="s">
        <v>46</v>
      </c>
      <c r="C127" s="2">
        <v>50</v>
      </c>
      <c r="D127" s="2"/>
      <c r="E127" s="13"/>
      <c r="F127" s="21">
        <v>1</v>
      </c>
      <c r="G127" s="21">
        <f t="shared" si="13"/>
        <v>0</v>
      </c>
      <c r="H127" s="5"/>
      <c r="I127" s="5"/>
      <c r="J127" s="5"/>
      <c r="K127" s="52"/>
      <c r="L127" s="50"/>
      <c r="M127" s="59"/>
      <c r="N127" s="49"/>
    </row>
    <row r="128" spans="1:14" x14ac:dyDescent="0.2">
      <c r="A128" s="2" t="s">
        <v>83</v>
      </c>
      <c r="B128" s="2" t="s">
        <v>46</v>
      </c>
      <c r="C128" s="2">
        <v>5</v>
      </c>
      <c r="D128" s="2"/>
      <c r="E128" s="13"/>
      <c r="F128" s="21">
        <v>1</v>
      </c>
      <c r="G128" s="21">
        <f t="shared" si="13"/>
        <v>0</v>
      </c>
      <c r="H128" s="5"/>
      <c r="I128" s="5"/>
      <c r="J128" s="5"/>
      <c r="K128" s="52"/>
      <c r="L128" s="50"/>
      <c r="M128" s="59"/>
      <c r="N128" s="49"/>
    </row>
    <row r="129" spans="1:14" x14ac:dyDescent="0.2">
      <c r="A129" s="2" t="s">
        <v>84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3"/>
        <v>0</v>
      </c>
      <c r="H129" s="5"/>
      <c r="I129" s="5"/>
      <c r="J129" s="5"/>
      <c r="K129" s="52"/>
      <c r="L129" s="50"/>
      <c r="M129" s="59"/>
      <c r="N129" s="49"/>
    </row>
    <row r="130" spans="1:14" x14ac:dyDescent="0.2">
      <c r="A130" s="2" t="s">
        <v>85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3"/>
        <v>0</v>
      </c>
      <c r="H130" s="5"/>
      <c r="I130" s="5"/>
      <c r="J130" s="5"/>
      <c r="K130" s="52"/>
      <c r="L130" s="50"/>
      <c r="M130" s="59"/>
      <c r="N130" s="49"/>
    </row>
    <row r="131" spans="1:14" x14ac:dyDescent="0.2">
      <c r="A131" s="2" t="s">
        <v>86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3"/>
        <v>0</v>
      </c>
      <c r="H131" s="5"/>
      <c r="I131" s="5"/>
      <c r="J131" s="5"/>
      <c r="K131" s="52"/>
      <c r="L131" s="50"/>
      <c r="M131" s="59"/>
      <c r="N131" s="49"/>
    </row>
    <row r="132" spans="1:14" x14ac:dyDescent="0.2">
      <c r="A132" s="2" t="s">
        <v>87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3"/>
        <v>0</v>
      </c>
      <c r="H132" s="5"/>
      <c r="I132" s="5"/>
      <c r="J132" s="5"/>
      <c r="K132" s="52"/>
      <c r="L132" s="50"/>
      <c r="M132" s="59"/>
      <c r="N132" s="49"/>
    </row>
    <row r="133" spans="1:14" x14ac:dyDescent="0.2">
      <c r="A133" s="2" t="s">
        <v>88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3"/>
        <v>0</v>
      </c>
      <c r="H133" s="5"/>
      <c r="I133" s="5"/>
      <c r="J133" s="5"/>
      <c r="K133" s="52"/>
      <c r="L133" s="50"/>
      <c r="M133" s="59"/>
      <c r="N133" s="49"/>
    </row>
    <row r="134" spans="1:14" x14ac:dyDescent="0.2">
      <c r="A134" s="2" t="s">
        <v>89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3"/>
        <v>0</v>
      </c>
      <c r="H134" s="5"/>
      <c r="I134" s="5"/>
      <c r="J134" s="5"/>
      <c r="K134" s="52"/>
      <c r="L134" s="50"/>
      <c r="M134" s="59"/>
      <c r="N134" s="49"/>
    </row>
    <row r="135" spans="1:14" x14ac:dyDescent="0.2">
      <c r="A135" s="2" t="s">
        <v>90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3"/>
        <v>0</v>
      </c>
      <c r="H135" s="5"/>
      <c r="I135" s="5"/>
      <c r="J135" s="5"/>
      <c r="K135" s="52"/>
      <c r="L135" s="50"/>
      <c r="M135" s="59"/>
      <c r="N135" s="49"/>
    </row>
    <row r="136" spans="1:14" x14ac:dyDescent="0.2">
      <c r="A136" s="2" t="s">
        <v>91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3"/>
        <v>0</v>
      </c>
      <c r="H136" s="5"/>
      <c r="I136" s="5"/>
      <c r="J136" s="5"/>
      <c r="K136" s="52"/>
      <c r="L136" s="50"/>
      <c r="M136" s="59"/>
      <c r="N136" s="49"/>
    </row>
    <row r="137" spans="1:14" x14ac:dyDescent="0.2">
      <c r="A137" s="2" t="s">
        <v>92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13"/>
        <v>0</v>
      </c>
      <c r="H137" s="5"/>
      <c r="I137" s="5"/>
      <c r="J137" s="5"/>
      <c r="K137" s="52"/>
      <c r="L137" s="50"/>
      <c r="M137" s="59"/>
      <c r="N137" s="49"/>
    </row>
    <row r="138" spans="1:14" x14ac:dyDescent="0.2">
      <c r="A138" s="2" t="s">
        <v>93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3"/>
        <v>0</v>
      </c>
      <c r="H138" s="5"/>
      <c r="I138" s="5"/>
      <c r="J138" s="5"/>
      <c r="K138" s="52"/>
      <c r="L138" s="50"/>
      <c r="M138" s="59"/>
      <c r="N138" s="49"/>
    </row>
    <row r="139" spans="1:14" x14ac:dyDescent="0.2">
      <c r="A139" s="2" t="s">
        <v>94</v>
      </c>
      <c r="B139" s="2" t="s">
        <v>46</v>
      </c>
      <c r="C139" s="2">
        <v>5</v>
      </c>
      <c r="D139" s="2"/>
      <c r="E139" s="63">
        <v>6500</v>
      </c>
      <c r="F139" s="21">
        <v>1</v>
      </c>
      <c r="G139" s="21">
        <f t="shared" si="13"/>
        <v>0</v>
      </c>
      <c r="H139" s="5"/>
      <c r="I139" s="5"/>
      <c r="J139" s="5"/>
      <c r="K139" s="52"/>
      <c r="L139" s="50"/>
      <c r="M139" s="59"/>
      <c r="N139" s="49"/>
    </row>
    <row r="140" spans="1:14" x14ac:dyDescent="0.2">
      <c r="A140" s="2" t="s">
        <v>95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3"/>
        <v>0</v>
      </c>
      <c r="H140" s="5"/>
      <c r="I140" s="5"/>
      <c r="J140" s="5"/>
      <c r="K140" s="52"/>
      <c r="L140" s="50"/>
      <c r="M140" s="59"/>
      <c r="N140" s="49"/>
    </row>
    <row r="141" spans="1:14" x14ac:dyDescent="0.2">
      <c r="A141" s="2" t="s">
        <v>96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3"/>
        <v>0</v>
      </c>
      <c r="H141" s="5"/>
      <c r="I141" s="5"/>
      <c r="J141" s="5"/>
      <c r="K141" s="52"/>
      <c r="L141" s="50"/>
      <c r="M141" s="59"/>
      <c r="N141" s="49"/>
    </row>
    <row r="142" spans="1:14" x14ac:dyDescent="0.2">
      <c r="A142" s="2" t="s">
        <v>97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3"/>
        <v>0</v>
      </c>
      <c r="H142" s="5"/>
      <c r="I142" s="5"/>
      <c r="J142" s="5"/>
      <c r="K142" s="52"/>
      <c r="L142" s="50"/>
      <c r="M142" s="59"/>
      <c r="N142" s="49"/>
    </row>
    <row r="143" spans="1:14" x14ac:dyDescent="0.2">
      <c r="A143" s="2" t="s">
        <v>98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3"/>
        <v>0</v>
      </c>
      <c r="H143" s="5"/>
      <c r="I143" s="5"/>
      <c r="J143" s="5"/>
      <c r="K143" s="52"/>
      <c r="L143" s="50"/>
      <c r="M143" s="59"/>
      <c r="N143" s="49"/>
    </row>
    <row r="144" spans="1:14" x14ac:dyDescent="0.2">
      <c r="A144" s="2" t="s">
        <v>99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3"/>
        <v>0</v>
      </c>
      <c r="H144" s="5"/>
      <c r="I144" s="5"/>
      <c r="J144" s="5"/>
      <c r="K144" s="52"/>
      <c r="L144" s="50"/>
      <c r="M144" s="59"/>
      <c r="N144" s="49"/>
    </row>
    <row r="145" spans="1:14" x14ac:dyDescent="0.2">
      <c r="A145" s="2" t="s">
        <v>100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3"/>
        <v>0</v>
      </c>
      <c r="H145" s="5"/>
      <c r="I145" s="5"/>
      <c r="J145" s="5"/>
      <c r="K145" s="52"/>
      <c r="L145" s="50"/>
      <c r="M145" s="59"/>
      <c r="N145" s="49"/>
    </row>
    <row r="146" spans="1:14" x14ac:dyDescent="0.2">
      <c r="A146" s="2" t="s">
        <v>101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3"/>
        <v>0</v>
      </c>
      <c r="H146" s="5"/>
      <c r="I146" s="5"/>
      <c r="J146" s="5"/>
      <c r="K146" s="52"/>
      <c r="L146" s="50"/>
      <c r="M146" s="59"/>
      <c r="N146" s="49"/>
    </row>
    <row r="147" spans="1:14" x14ac:dyDescent="0.2">
      <c r="A147" s="2" t="s">
        <v>102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3"/>
        <v>0</v>
      </c>
      <c r="H147" s="5"/>
      <c r="I147" s="5"/>
      <c r="J147" s="5"/>
      <c r="K147" s="52"/>
      <c r="L147" s="50"/>
      <c r="M147" s="59"/>
      <c r="N147" s="49"/>
    </row>
    <row r="148" spans="1:14" x14ac:dyDescent="0.2">
      <c r="A148" s="2" t="s">
        <v>103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13"/>
        <v>0</v>
      </c>
      <c r="H148" s="5"/>
      <c r="I148" s="5"/>
      <c r="J148" s="5"/>
      <c r="K148" s="52"/>
      <c r="L148" s="50"/>
      <c r="M148" s="59"/>
      <c r="N148" s="49"/>
    </row>
    <row r="149" spans="1:14" x14ac:dyDescent="0.2">
      <c r="A149" s="2" t="s">
        <v>104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13"/>
        <v>0</v>
      </c>
      <c r="H149" s="5"/>
      <c r="I149" s="5"/>
      <c r="J149" s="5"/>
      <c r="K149" s="52"/>
      <c r="L149" s="50"/>
      <c r="M149" s="59"/>
      <c r="N149" s="49"/>
    </row>
    <row r="150" spans="1:14" x14ac:dyDescent="0.2">
      <c r="A150" s="2"/>
      <c r="B150" s="2"/>
      <c r="C150" s="2"/>
      <c r="D150" s="2"/>
      <c r="E150" s="13"/>
      <c r="F150" s="21"/>
      <c r="G150" s="3"/>
      <c r="H150" s="5"/>
      <c r="I150" s="5"/>
      <c r="J150" s="5"/>
      <c r="K150" s="23"/>
      <c r="M150" s="3"/>
      <c r="N150" s="3"/>
    </row>
    <row r="151" spans="1:14" ht="13.5" thickBot="1" x14ac:dyDescent="0.25">
      <c r="A151" s="19"/>
      <c r="B151" s="19"/>
      <c r="C151" s="19"/>
      <c r="D151" s="19"/>
      <c r="E151" s="19"/>
      <c r="F151" s="90"/>
      <c r="G151" s="19"/>
      <c r="H151" s="54"/>
      <c r="I151" s="54"/>
      <c r="J151" s="54"/>
      <c r="K151" s="55"/>
      <c r="L151" s="51"/>
      <c r="M151" s="19"/>
      <c r="N151" s="19"/>
    </row>
    <row r="152" spans="1:14" ht="27" customHeight="1" thickTop="1" x14ac:dyDescent="0.2">
      <c r="A152" s="1"/>
      <c r="B152" s="130" t="s">
        <v>163</v>
      </c>
      <c r="C152" s="131"/>
      <c r="D152"/>
      <c r="E152" s="43"/>
      <c r="L152" s="28"/>
    </row>
    <row r="153" spans="1:14" x14ac:dyDescent="0.2">
      <c r="A153"/>
      <c r="B153" s="132"/>
      <c r="C153"/>
      <c r="D153"/>
      <c r="E153" s="43"/>
      <c r="L153" s="28"/>
    </row>
    <row r="154" spans="1:14" x14ac:dyDescent="0.2">
      <c r="A154" s="87" t="s">
        <v>182</v>
      </c>
      <c r="B154" s="132"/>
      <c r="C154"/>
      <c r="D154"/>
      <c r="E154" s="43"/>
      <c r="L154" s="28"/>
    </row>
    <row r="155" spans="1:14" x14ac:dyDescent="0.2">
      <c r="A155" s="86" t="s">
        <v>184</v>
      </c>
      <c r="B155" s="132"/>
      <c r="C155"/>
      <c r="D155"/>
      <c r="E155" s="43"/>
      <c r="L155" s="28"/>
    </row>
    <row r="156" spans="1:14" x14ac:dyDescent="0.2">
      <c r="L156" s="28"/>
    </row>
    <row r="157" spans="1:14" x14ac:dyDescent="0.2">
      <c r="A157" s="15" t="s">
        <v>185</v>
      </c>
      <c r="L157" s="28"/>
    </row>
    <row r="158" spans="1:14" x14ac:dyDescent="0.2">
      <c r="A158" s="15" t="s">
        <v>201</v>
      </c>
      <c r="L158" s="28"/>
    </row>
    <row r="159" spans="1:14" x14ac:dyDescent="0.2">
      <c r="L159" s="28"/>
    </row>
    <row r="160" spans="1:14" x14ac:dyDescent="0.2">
      <c r="L160" s="28"/>
    </row>
    <row r="161" spans="12:12" x14ac:dyDescent="0.2">
      <c r="L161" s="28"/>
    </row>
    <row r="162" spans="12:12" x14ac:dyDescent="0.2">
      <c r="L162" s="28"/>
    </row>
    <row r="163" spans="12:12" x14ac:dyDescent="0.2">
      <c r="L163" s="28"/>
    </row>
    <row r="164" spans="12:12" x14ac:dyDescent="0.2">
      <c r="L164" s="28"/>
    </row>
    <row r="165" spans="12:12" x14ac:dyDescent="0.2">
      <c r="L165" s="28"/>
    </row>
    <row r="166" spans="12:12" x14ac:dyDescent="0.2">
      <c r="L166" s="28"/>
    </row>
    <row r="167" spans="12:12" x14ac:dyDescent="0.2">
      <c r="L167" s="28"/>
    </row>
    <row r="168" spans="12:12" x14ac:dyDescent="0.2">
      <c r="L168" s="28"/>
    </row>
    <row r="169" spans="12:12" x14ac:dyDescent="0.2">
      <c r="L169" s="28"/>
    </row>
    <row r="170" spans="12:12" x14ac:dyDescent="0.2">
      <c r="L170" s="28"/>
    </row>
    <row r="171" spans="12:12" x14ac:dyDescent="0.2">
      <c r="L171" s="28"/>
    </row>
    <row r="172" spans="12:12" x14ac:dyDescent="0.2">
      <c r="L172" s="28"/>
    </row>
    <row r="173" spans="12:12" x14ac:dyDescent="0.2">
      <c r="L173" s="28"/>
    </row>
    <row r="174" spans="12:12" x14ac:dyDescent="0.2">
      <c r="L174" s="28"/>
    </row>
    <row r="175" spans="12:12" x14ac:dyDescent="0.2">
      <c r="L175" s="28"/>
    </row>
    <row r="176" spans="12:12" x14ac:dyDescent="0.2">
      <c r="L176" s="28"/>
    </row>
    <row r="177" spans="12:12" x14ac:dyDescent="0.2">
      <c r="L177" s="28"/>
    </row>
    <row r="178" spans="12:12" x14ac:dyDescent="0.2">
      <c r="L178" s="28"/>
    </row>
    <row r="179" spans="12:12" x14ac:dyDescent="0.2">
      <c r="L179" s="28"/>
    </row>
    <row r="180" spans="12:12" x14ac:dyDescent="0.2">
      <c r="L180" s="28"/>
    </row>
    <row r="181" spans="12:12" x14ac:dyDescent="0.2">
      <c r="L181" s="28"/>
    </row>
    <row r="182" spans="12:12" x14ac:dyDescent="0.2">
      <c r="L182" s="28"/>
    </row>
    <row r="183" spans="12:12" x14ac:dyDescent="0.2">
      <c r="L183" s="28"/>
    </row>
    <row r="184" spans="12:12" x14ac:dyDescent="0.2">
      <c r="L184" s="28"/>
    </row>
    <row r="185" spans="12:12" x14ac:dyDescent="0.2">
      <c r="L185" s="28"/>
    </row>
    <row r="186" spans="12:12" x14ac:dyDescent="0.2">
      <c r="L186" s="28"/>
    </row>
    <row r="187" spans="12:12" x14ac:dyDescent="0.2">
      <c r="L187" s="28"/>
    </row>
    <row r="188" spans="12:12" x14ac:dyDescent="0.2">
      <c r="L188" s="28"/>
    </row>
    <row r="189" spans="12:12" x14ac:dyDescent="0.2">
      <c r="L189" s="28"/>
    </row>
    <row r="190" spans="12:12" x14ac:dyDescent="0.2">
      <c r="L190" s="28"/>
    </row>
    <row r="191" spans="12:12" x14ac:dyDescent="0.2">
      <c r="L191" s="28"/>
    </row>
    <row r="192" spans="12:12" x14ac:dyDescent="0.2">
      <c r="L192" s="28"/>
    </row>
    <row r="193" spans="12:12" x14ac:dyDescent="0.2">
      <c r="L193" s="28"/>
    </row>
    <row r="194" spans="12:12" x14ac:dyDescent="0.2">
      <c r="L194" s="28"/>
    </row>
    <row r="195" spans="12:12" x14ac:dyDescent="0.2">
      <c r="L195" s="28"/>
    </row>
    <row r="196" spans="12:12" x14ac:dyDescent="0.2">
      <c r="L196" s="28"/>
    </row>
    <row r="197" spans="12:12" x14ac:dyDescent="0.2">
      <c r="L197" s="28"/>
    </row>
    <row r="198" spans="12:12" x14ac:dyDescent="0.2">
      <c r="L198" s="28"/>
    </row>
    <row r="199" spans="12:12" x14ac:dyDescent="0.2">
      <c r="L199" s="28"/>
    </row>
    <row r="200" spans="12:12" x14ac:dyDescent="0.2">
      <c r="L200" s="28"/>
    </row>
    <row r="201" spans="12:12" x14ac:dyDescent="0.2">
      <c r="L201" s="28"/>
    </row>
    <row r="202" spans="12:12" x14ac:dyDescent="0.2">
      <c r="L202" s="28"/>
    </row>
    <row r="203" spans="12:12" x14ac:dyDescent="0.2">
      <c r="L203" s="28"/>
    </row>
    <row r="204" spans="12:12" x14ac:dyDescent="0.2">
      <c r="L204" s="28"/>
    </row>
    <row r="205" spans="12:12" x14ac:dyDescent="0.2">
      <c r="L205" s="28"/>
    </row>
    <row r="206" spans="12:12" x14ac:dyDescent="0.2">
      <c r="L206" s="28"/>
    </row>
    <row r="207" spans="12:12" x14ac:dyDescent="0.2">
      <c r="L207" s="28"/>
    </row>
    <row r="208" spans="12:12" x14ac:dyDescent="0.2">
      <c r="L208" s="28"/>
    </row>
    <row r="209" spans="12:12" x14ac:dyDescent="0.2">
      <c r="L209" s="28"/>
    </row>
    <row r="210" spans="12:12" x14ac:dyDescent="0.2">
      <c r="L210" s="28"/>
    </row>
    <row r="211" spans="12:12" x14ac:dyDescent="0.2">
      <c r="L211" s="28"/>
    </row>
    <row r="212" spans="12:12" x14ac:dyDescent="0.2">
      <c r="L212" s="28"/>
    </row>
    <row r="213" spans="12:12" x14ac:dyDescent="0.2">
      <c r="L213" s="28"/>
    </row>
    <row r="214" spans="12:12" x14ac:dyDescent="0.2">
      <c r="L214" s="28"/>
    </row>
    <row r="215" spans="12:12" x14ac:dyDescent="0.2">
      <c r="L215" s="28"/>
    </row>
    <row r="216" spans="12:12" x14ac:dyDescent="0.2">
      <c r="L216" s="28"/>
    </row>
    <row r="217" spans="12:12" x14ac:dyDescent="0.2">
      <c r="L217" s="28"/>
    </row>
    <row r="218" spans="12:12" x14ac:dyDescent="0.2">
      <c r="L218" s="28"/>
    </row>
    <row r="219" spans="12:12" x14ac:dyDescent="0.2">
      <c r="L219" s="28"/>
    </row>
    <row r="220" spans="12:12" x14ac:dyDescent="0.2">
      <c r="L220" s="28"/>
    </row>
    <row r="221" spans="12:12" x14ac:dyDescent="0.2">
      <c r="L221" s="28"/>
    </row>
    <row r="222" spans="12:12" x14ac:dyDescent="0.2">
      <c r="L222" s="28"/>
    </row>
    <row r="223" spans="12:12" x14ac:dyDescent="0.2">
      <c r="L223" s="28"/>
    </row>
    <row r="224" spans="12:12" x14ac:dyDescent="0.2">
      <c r="L224" s="28"/>
    </row>
    <row r="225" spans="12:12" x14ac:dyDescent="0.2">
      <c r="L225" s="28"/>
    </row>
    <row r="226" spans="12:12" x14ac:dyDescent="0.2">
      <c r="L226" s="28"/>
    </row>
    <row r="227" spans="12:12" x14ac:dyDescent="0.2">
      <c r="L227" s="28"/>
    </row>
    <row r="228" spans="12:12" x14ac:dyDescent="0.2">
      <c r="L228" s="28"/>
    </row>
    <row r="229" spans="12:12" x14ac:dyDescent="0.2">
      <c r="L229" s="28"/>
    </row>
    <row r="230" spans="12:12" x14ac:dyDescent="0.2">
      <c r="L230" s="28"/>
    </row>
    <row r="231" spans="12:12" x14ac:dyDescent="0.2">
      <c r="L231" s="28"/>
    </row>
    <row r="232" spans="12:12" x14ac:dyDescent="0.2">
      <c r="L232" s="28"/>
    </row>
    <row r="233" spans="12:12" x14ac:dyDescent="0.2">
      <c r="L233" s="28"/>
    </row>
    <row r="234" spans="12:12" x14ac:dyDescent="0.2">
      <c r="L234" s="28"/>
    </row>
    <row r="235" spans="12:12" x14ac:dyDescent="0.2">
      <c r="L235" s="28"/>
    </row>
    <row r="236" spans="12:12" x14ac:dyDescent="0.2">
      <c r="L236" s="28"/>
    </row>
    <row r="237" spans="12:12" x14ac:dyDescent="0.2">
      <c r="L237" s="28"/>
    </row>
    <row r="238" spans="12:12" x14ac:dyDescent="0.2">
      <c r="L238" s="28"/>
    </row>
    <row r="239" spans="12:12" x14ac:dyDescent="0.2">
      <c r="L239" s="28"/>
    </row>
    <row r="240" spans="12:12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  <row r="619" spans="12:12" x14ac:dyDescent="0.2">
      <c r="L619" s="28"/>
    </row>
    <row r="620" spans="12:12" x14ac:dyDescent="0.2">
      <c r="L620" s="28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224" priority="60" operator="lessThan">
      <formula>6.5</formula>
    </cfRule>
    <cfRule type="cellIs" dxfId="223" priority="61" operator="greaterThan">
      <formula>8</formula>
    </cfRule>
  </conditionalFormatting>
  <conditionalFormatting sqref="H32:K32">
    <cfRule type="containsText" dxfId="222" priority="58" stopIfTrue="1" operator="containsText" text="&lt;">
      <formula>NOT(ISERROR(SEARCH("&lt;",H32)))</formula>
    </cfRule>
    <cfRule type="cellIs" dxfId="221" priority="59" operator="greaterThan">
      <formula>$E$32</formula>
    </cfRule>
  </conditionalFormatting>
  <conditionalFormatting sqref="H25:K25">
    <cfRule type="containsText" dxfId="220" priority="56" stopIfTrue="1" operator="containsText" text="&lt;">
      <formula>NOT(ISERROR(SEARCH("&lt;",H25)))</formula>
    </cfRule>
    <cfRule type="cellIs" dxfId="219" priority="57" operator="greaterThan">
      <formula>$E$25</formula>
    </cfRule>
  </conditionalFormatting>
  <conditionalFormatting sqref="H23:K23">
    <cfRule type="containsText" dxfId="218" priority="54" stopIfTrue="1" operator="containsText" text="&lt;">
      <formula>NOT(ISERROR(SEARCH("&lt;",H23)))</formula>
    </cfRule>
    <cfRule type="cellIs" dxfId="217" priority="55" operator="greaterThan">
      <formula>$E$23</formula>
    </cfRule>
  </conditionalFormatting>
  <conditionalFormatting sqref="H18:K18">
    <cfRule type="containsText" dxfId="216" priority="52" stopIfTrue="1" operator="containsText" text="&lt;">
      <formula>NOT(ISERROR(SEARCH("&lt;",H18)))</formula>
    </cfRule>
    <cfRule type="cellIs" dxfId="215" priority="53" operator="greaterThan">
      <formula>$E$18</formula>
    </cfRule>
  </conditionalFormatting>
  <conditionalFormatting sqref="K40">
    <cfRule type="containsText" priority="50" stopIfTrue="1" operator="containsText" text="&lt;">
      <formula>NOT(ISERROR(SEARCH("&lt;",K40)))</formula>
    </cfRule>
    <cfRule type="cellIs" dxfId="214" priority="51" operator="greaterThan">
      <formula>$E$40</formula>
    </cfRule>
  </conditionalFormatting>
  <conditionalFormatting sqref="K60">
    <cfRule type="cellIs" dxfId="213" priority="49" operator="greaterThan">
      <formula>$E$60</formula>
    </cfRule>
  </conditionalFormatting>
  <conditionalFormatting sqref="K61">
    <cfRule type="cellIs" dxfId="212" priority="48" operator="greaterThan">
      <formula>$E$61</formula>
    </cfRule>
  </conditionalFormatting>
  <conditionalFormatting sqref="K63">
    <cfRule type="cellIs" dxfId="211" priority="47" operator="greaterThan">
      <formula>$E$63</formula>
    </cfRule>
  </conditionalFormatting>
  <conditionalFormatting sqref="K64">
    <cfRule type="cellIs" dxfId="210" priority="46" operator="greaterThan">
      <formula>$E$64</formula>
    </cfRule>
  </conditionalFormatting>
  <conditionalFormatting sqref="K66">
    <cfRule type="cellIs" dxfId="209" priority="45" operator="greaterThan">
      <formula>$E$66</formula>
    </cfRule>
  </conditionalFormatting>
  <conditionalFormatting sqref="K67">
    <cfRule type="cellIs" dxfId="208" priority="44" operator="greaterThan">
      <formula>$E$67</formula>
    </cfRule>
  </conditionalFormatting>
  <conditionalFormatting sqref="K68">
    <cfRule type="cellIs" dxfId="207" priority="43" operator="greaterThan">
      <formula>$E$68</formula>
    </cfRule>
  </conditionalFormatting>
  <conditionalFormatting sqref="K69">
    <cfRule type="cellIs" dxfId="206" priority="42" operator="greaterThan">
      <formula>$E$69</formula>
    </cfRule>
  </conditionalFormatting>
  <conditionalFormatting sqref="K72">
    <cfRule type="cellIs" dxfId="205" priority="41" operator="greaterThan">
      <formula>$E$72</formula>
    </cfRule>
  </conditionalFormatting>
  <conditionalFormatting sqref="K120">
    <cfRule type="cellIs" dxfId="204" priority="40" operator="greaterThan">
      <formula>$E$120</formula>
    </cfRule>
  </conditionalFormatting>
  <conditionalFormatting sqref="K60:K75 K87:K118 K120:K151 K77:K78">
    <cfRule type="containsText" priority="39" stopIfTrue="1" operator="containsText" text="&lt;">
      <formula>NOT(ISERROR(SEARCH("&lt;",K60)))</formula>
    </cfRule>
  </conditionalFormatting>
  <conditionalFormatting sqref="K20">
    <cfRule type="containsText" priority="37" stopIfTrue="1" operator="containsText" text="&lt;">
      <formula>NOT(ISERROR(SEARCH("&lt;",K20)))</formula>
    </cfRule>
    <cfRule type="cellIs" dxfId="203" priority="38" operator="greaterThan">
      <formula>$E$20</formula>
    </cfRule>
  </conditionalFormatting>
  <conditionalFormatting sqref="K79 K86">
    <cfRule type="containsText" priority="10" stopIfTrue="1" operator="containsText" text="&lt;">
      <formula>NOT(ISERROR(SEARCH("&lt;",K79)))</formula>
    </cfRule>
  </conditionalFormatting>
  <conditionalFormatting sqref="K76">
    <cfRule type="containsText" priority="8" stopIfTrue="1" operator="containsText" text="&lt;">
      <formula>NOT(ISERROR(SEARCH("&lt;",K76)))</formula>
    </cfRule>
  </conditionalFormatting>
  <conditionalFormatting sqref="L121:N122">
    <cfRule type="containsText" priority="7" stopIfTrue="1" operator="containsText" text="&lt;">
      <formula>NOT(ISERROR(SEARCH("&lt;",L121)))</formula>
    </cfRule>
  </conditionalFormatting>
  <conditionalFormatting sqref="L104:N105">
    <cfRule type="containsText" priority="6" stopIfTrue="1" operator="containsText" text="&lt;">
      <formula>NOT(ISERROR(SEARCH("&lt;",L104)))</formula>
    </cfRule>
  </conditionalFormatting>
  <conditionalFormatting sqref="L87:N87">
    <cfRule type="containsText" priority="5" stopIfTrue="1" operator="containsText" text="&lt;">
      <formula>NOT(ISERROR(SEARCH("&lt;",L87)))</formula>
    </cfRule>
  </conditionalFormatting>
  <conditionalFormatting sqref="L86:N86">
    <cfRule type="containsText" priority="4" stopIfTrue="1" operator="containsText" text="&lt;">
      <formula>NOT(ISERROR(SEARCH("&lt;",L86)))</formula>
    </cfRule>
  </conditionalFormatting>
  <conditionalFormatting sqref="L79:N79">
    <cfRule type="containsText" priority="3" stopIfTrue="1" operator="containsText" text="&lt;">
      <formula>NOT(ISERROR(SEARCH("&lt;",L79)))</formula>
    </cfRule>
  </conditionalFormatting>
  <conditionalFormatting sqref="L76:N76">
    <cfRule type="containsText" priority="2" stopIfTrue="1" operator="containsText" text="&lt;">
      <formula>NOT(ISERROR(SEARCH("&lt;",L76)))</formula>
    </cfRule>
  </conditionalFormatting>
  <conditionalFormatting sqref="L70:N71">
    <cfRule type="containsText" priority="1" stopIfTrue="1" operator="containsText" text="&lt;">
      <formula>NOT(ISERROR(SEARCH("&lt;",L70)))</formula>
    </cfRule>
  </conditionalFormatting>
  <pageMargins left="0.75" right="0.75" top="1" bottom="1" header="0.5" footer="0.5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9"/>
  <sheetViews>
    <sheetView tabSelected="1" topLeftCell="A154" zoomScaleNormal="100" workbookViewId="0">
      <pane xSplit="1" topLeftCell="B1" activePane="topRight" state="frozen"/>
      <selection pane="topRight" activeCell="A167" sqref="A167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8" customWidth="1"/>
    <col min="6" max="6" width="11.7109375" style="87" customWidth="1"/>
    <col min="7" max="7" width="21.85546875" style="11" customWidth="1"/>
    <col min="8" max="8" width="13.42578125" style="11" customWidth="1"/>
    <col min="9" max="11" width="11.7109375" style="11" customWidth="1"/>
    <col min="12" max="12" width="11.7109375" style="30" customWidth="1"/>
    <col min="13" max="14" width="11.7109375" style="28" customWidth="1"/>
  </cols>
  <sheetData>
    <row r="1" spans="1:14" ht="78" customHeight="1" x14ac:dyDescent="0.2">
      <c r="A1" s="18" t="s">
        <v>142</v>
      </c>
      <c r="B1" s="6" t="s">
        <v>12</v>
      </c>
      <c r="C1" s="6" t="s">
        <v>13</v>
      </c>
      <c r="D1" s="17" t="s">
        <v>181</v>
      </c>
      <c r="E1" s="20" t="s">
        <v>186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0" t="s">
        <v>137</v>
      </c>
      <c r="L1" s="92" t="s">
        <v>0</v>
      </c>
      <c r="M1" s="20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>
        <v>41828</v>
      </c>
      <c r="K2" s="101"/>
      <c r="L2" s="93"/>
      <c r="M2" s="56"/>
      <c r="N2" s="56"/>
    </row>
    <row r="3" spans="1:14" x14ac:dyDescent="0.2">
      <c r="A3" s="6"/>
      <c r="B3" s="6"/>
      <c r="C3" s="6"/>
      <c r="D3" s="6"/>
      <c r="E3" s="16"/>
      <c r="F3" s="88"/>
      <c r="G3" s="6"/>
      <c r="H3" s="18" t="s">
        <v>161</v>
      </c>
      <c r="I3" s="18" t="s">
        <v>161</v>
      </c>
      <c r="J3" s="18" t="s">
        <v>161</v>
      </c>
      <c r="K3" s="102" t="s">
        <v>161</v>
      </c>
      <c r="L3" s="94"/>
      <c r="M3" s="9"/>
      <c r="N3" s="9"/>
    </row>
    <row r="4" spans="1:14" x14ac:dyDescent="0.2">
      <c r="A4" s="6"/>
      <c r="B4" s="6"/>
      <c r="C4" s="6"/>
      <c r="D4" s="6"/>
      <c r="E4" s="40"/>
      <c r="F4" s="88"/>
      <c r="G4" s="6"/>
      <c r="H4" s="27"/>
      <c r="I4" s="27"/>
      <c r="J4" s="27"/>
      <c r="K4" s="103"/>
      <c r="L4" s="94"/>
      <c r="M4" s="9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 t="shared" ref="G5" si="0">COUNTA(H5:K5)</f>
        <v>3</v>
      </c>
      <c r="H5" s="5">
        <v>7.84</v>
      </c>
      <c r="I5" s="5">
        <v>8.1</v>
      </c>
      <c r="J5" s="5">
        <v>7.75</v>
      </c>
      <c r="K5" s="104"/>
      <c r="L5" s="95">
        <f>MIN(H5:K5)</f>
        <v>7.75</v>
      </c>
      <c r="M5" s="49">
        <f>AVERAGE(H5:K5)</f>
        <v>7.8966666666666656</v>
      </c>
      <c r="N5" s="5">
        <f>MAX(H5:K5)</f>
        <v>8.1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0</v>
      </c>
      <c r="G6" s="21"/>
      <c r="I6" s="5"/>
      <c r="J6" s="5"/>
      <c r="K6" s="104"/>
      <c r="L6" s="95"/>
      <c r="M6" s="5"/>
      <c r="N6" s="5"/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>
        <v>4</v>
      </c>
      <c r="G7" s="21">
        <f>COUNTA(H7:K7)</f>
        <v>3</v>
      </c>
      <c r="H7" s="59" t="s">
        <v>178</v>
      </c>
      <c r="I7" s="5">
        <v>19</v>
      </c>
      <c r="J7" s="59" t="s">
        <v>178</v>
      </c>
      <c r="K7" s="104"/>
      <c r="L7" s="96" t="s">
        <v>178</v>
      </c>
      <c r="M7" s="60" t="s">
        <v>172</v>
      </c>
      <c r="N7" s="59">
        <v>19</v>
      </c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ref="G8:G19" si="1">COUNTA(H8:K8)</f>
        <v>3</v>
      </c>
      <c r="H8" s="59" t="s">
        <v>167</v>
      </c>
      <c r="I8" s="59" t="s">
        <v>167</v>
      </c>
      <c r="J8" s="59" t="s">
        <v>167</v>
      </c>
      <c r="K8" s="105"/>
      <c r="L8" s="96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1"/>
        <v>3</v>
      </c>
      <c r="H9" s="59" t="s">
        <v>167</v>
      </c>
      <c r="I9" s="59" t="s">
        <v>167</v>
      </c>
      <c r="J9" s="59" t="s">
        <v>167</v>
      </c>
      <c r="K9" s="105"/>
      <c r="L9" s="96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1"/>
        <v>3</v>
      </c>
      <c r="H10" s="5">
        <v>6400</v>
      </c>
      <c r="I10" s="5">
        <v>4250</v>
      </c>
      <c r="J10" s="5">
        <v>5500</v>
      </c>
      <c r="K10" s="104"/>
      <c r="L10" s="95">
        <f t="shared" ref="L10:L31" si="2">MIN(H10:K10)</f>
        <v>4250</v>
      </c>
      <c r="M10" s="114">
        <f>AVERAGE(H10:K10)</f>
        <v>5383.333333333333</v>
      </c>
      <c r="N10" s="5">
        <f t="shared" ref="N10:N31" si="3">MAX(H10:K10)</f>
        <v>6400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1"/>
        <v>3</v>
      </c>
      <c r="H11" s="5">
        <v>6400</v>
      </c>
      <c r="I11" s="5">
        <v>4250</v>
      </c>
      <c r="J11" s="5">
        <v>5500</v>
      </c>
      <c r="K11" s="104"/>
      <c r="L11" s="95">
        <f t="shared" si="2"/>
        <v>4250</v>
      </c>
      <c r="M11" s="114">
        <f t="shared" ref="M11:M31" si="4">AVERAGE(H11:K11)</f>
        <v>5383.333333333333</v>
      </c>
      <c r="N11" s="5">
        <f t="shared" si="3"/>
        <v>6400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1"/>
        <v>3</v>
      </c>
      <c r="H12" s="59" t="s">
        <v>179</v>
      </c>
      <c r="I12" s="59" t="s">
        <v>175</v>
      </c>
      <c r="J12" s="5">
        <v>35</v>
      </c>
      <c r="K12" s="105"/>
      <c r="L12" s="96" t="s">
        <v>175</v>
      </c>
      <c r="M12" s="60" t="s">
        <v>172</v>
      </c>
      <c r="N12" s="59" t="s">
        <v>179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1"/>
        <v>3</v>
      </c>
      <c r="H13" s="5">
        <v>190</v>
      </c>
      <c r="I13" s="5">
        <v>1540</v>
      </c>
      <c r="J13" s="5">
        <v>1970</v>
      </c>
      <c r="K13" s="104"/>
      <c r="L13" s="95">
        <f t="shared" si="2"/>
        <v>190</v>
      </c>
      <c r="M13" s="126">
        <f>AVERAGE(H13:K13)</f>
        <v>1233.3333333333333</v>
      </c>
      <c r="N13" s="5">
        <f t="shared" si="3"/>
        <v>1970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1"/>
        <v>3</v>
      </c>
      <c r="H14" s="5">
        <v>111</v>
      </c>
      <c r="I14" s="5">
        <v>113</v>
      </c>
      <c r="J14" s="5">
        <v>114</v>
      </c>
      <c r="K14" s="104"/>
      <c r="L14" s="95">
        <f t="shared" si="2"/>
        <v>111</v>
      </c>
      <c r="M14" s="126">
        <f t="shared" si="4"/>
        <v>112.66666666666667</v>
      </c>
      <c r="N14" s="5">
        <f t="shared" si="3"/>
        <v>114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1"/>
        <v>3</v>
      </c>
      <c r="H15" s="5">
        <v>131</v>
      </c>
      <c r="I15" s="5">
        <v>96</v>
      </c>
      <c r="J15" s="5">
        <v>116</v>
      </c>
      <c r="K15" s="104"/>
      <c r="L15" s="95">
        <f t="shared" si="2"/>
        <v>96</v>
      </c>
      <c r="M15" s="126">
        <f t="shared" si="4"/>
        <v>114.33333333333333</v>
      </c>
      <c r="N15" s="5">
        <f t="shared" si="3"/>
        <v>131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1"/>
        <v>3</v>
      </c>
      <c r="H16" s="5">
        <v>1550</v>
      </c>
      <c r="I16" s="5">
        <v>1140</v>
      </c>
      <c r="J16" s="5">
        <v>1200</v>
      </c>
      <c r="K16" s="104"/>
      <c r="L16" s="95">
        <f t="shared" si="2"/>
        <v>1140</v>
      </c>
      <c r="M16" s="126">
        <f t="shared" si="4"/>
        <v>1296.6666666666667</v>
      </c>
      <c r="N16" s="5">
        <f t="shared" si="3"/>
        <v>1550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1"/>
        <v>3</v>
      </c>
      <c r="H17" s="5">
        <v>771</v>
      </c>
      <c r="I17" s="5">
        <v>503</v>
      </c>
      <c r="J17" s="5">
        <v>558</v>
      </c>
      <c r="K17" s="104"/>
      <c r="L17" s="95">
        <f t="shared" si="2"/>
        <v>503</v>
      </c>
      <c r="M17" s="126">
        <f t="shared" si="4"/>
        <v>610.66666666666663</v>
      </c>
      <c r="N17" s="5">
        <f t="shared" si="3"/>
        <v>771</v>
      </c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1"/>
        <v>3</v>
      </c>
      <c r="H18" s="5">
        <v>0.72699999999999998</v>
      </c>
      <c r="I18" s="5">
        <v>2.8000000000000001E-2</v>
      </c>
      <c r="J18" s="59" t="s">
        <v>199</v>
      </c>
      <c r="K18" s="104"/>
      <c r="L18" s="95">
        <f t="shared" si="2"/>
        <v>2.8000000000000001E-2</v>
      </c>
      <c r="M18" s="49">
        <f t="shared" si="4"/>
        <v>0.3775</v>
      </c>
      <c r="N18" s="5">
        <f t="shared" si="3"/>
        <v>0.72699999999999998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1"/>
        <v>3</v>
      </c>
      <c r="H19" s="5">
        <v>9.59</v>
      </c>
      <c r="I19" s="5">
        <v>0.12</v>
      </c>
      <c r="J19" s="59" t="s">
        <v>169</v>
      </c>
      <c r="K19" s="104"/>
      <c r="L19" s="95">
        <f t="shared" si="2"/>
        <v>0.12</v>
      </c>
      <c r="M19" s="49">
        <f t="shared" si="4"/>
        <v>4.8549999999999995</v>
      </c>
      <c r="N19" s="5">
        <f t="shared" si="3"/>
        <v>9.59</v>
      </c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104"/>
      <c r="L20" s="95"/>
      <c r="M20" s="49"/>
      <c r="N20" s="5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104"/>
      <c r="L21" s="95"/>
      <c r="M21" s="49"/>
      <c r="N21" s="5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2" si="5">COUNTA(H22:K22)</f>
        <v>3</v>
      </c>
      <c r="H22" s="5">
        <v>1</v>
      </c>
      <c r="I22" s="5">
        <v>0.7</v>
      </c>
      <c r="J22" s="5">
        <v>0.9</v>
      </c>
      <c r="K22" s="104"/>
      <c r="L22" s="95">
        <f t="shared" si="2"/>
        <v>0.7</v>
      </c>
      <c r="M22" s="49">
        <f t="shared" si="4"/>
        <v>0.8666666666666667</v>
      </c>
      <c r="N22" s="5">
        <f t="shared" si="3"/>
        <v>1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5"/>
        <v>3</v>
      </c>
      <c r="H23" s="5">
        <v>1230</v>
      </c>
      <c r="I23" s="5">
        <v>728</v>
      </c>
      <c r="J23" s="5">
        <v>1200</v>
      </c>
      <c r="K23" s="104"/>
      <c r="L23" s="95">
        <f t="shared" si="2"/>
        <v>728</v>
      </c>
      <c r="M23" s="127">
        <f t="shared" si="4"/>
        <v>1052.6666666666667</v>
      </c>
      <c r="N23" s="5">
        <f t="shared" si="3"/>
        <v>1230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5"/>
        <v>3</v>
      </c>
      <c r="H24" s="59" t="s">
        <v>168</v>
      </c>
      <c r="I24" s="59" t="s">
        <v>174</v>
      </c>
      <c r="J24" s="59" t="s">
        <v>174</v>
      </c>
      <c r="K24" s="105"/>
      <c r="L24" s="96" t="s">
        <v>168</v>
      </c>
      <c r="M24" s="60" t="s">
        <v>172</v>
      </c>
      <c r="N24" s="59" t="s">
        <v>174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5"/>
        <v>3</v>
      </c>
      <c r="H25" s="59">
        <v>0.02</v>
      </c>
      <c r="I25" s="59" t="s">
        <v>174</v>
      </c>
      <c r="J25" s="59" t="s">
        <v>174</v>
      </c>
      <c r="K25" s="105"/>
      <c r="L25" s="96" t="s">
        <v>174</v>
      </c>
      <c r="M25" s="60" t="s">
        <v>172</v>
      </c>
      <c r="N25" s="5">
        <f t="shared" si="3"/>
        <v>0.02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5"/>
        <v>3</v>
      </c>
      <c r="H26" s="59">
        <v>0.02</v>
      </c>
      <c r="I26" s="59" t="s">
        <v>174</v>
      </c>
      <c r="J26" s="59" t="s">
        <v>174</v>
      </c>
      <c r="K26" s="105"/>
      <c r="L26" s="96" t="s">
        <v>174</v>
      </c>
      <c r="M26" s="60" t="s">
        <v>172</v>
      </c>
      <c r="N26" s="5">
        <f t="shared" si="3"/>
        <v>0.02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5"/>
        <v>3</v>
      </c>
      <c r="H27" s="5">
        <v>133</v>
      </c>
      <c r="I27" s="5">
        <v>128</v>
      </c>
      <c r="J27" s="5">
        <v>166</v>
      </c>
      <c r="K27" s="104"/>
      <c r="L27" s="95">
        <f t="shared" si="2"/>
        <v>128</v>
      </c>
      <c r="M27" s="126">
        <f t="shared" si="4"/>
        <v>142.33333333333334</v>
      </c>
      <c r="N27" s="5">
        <f t="shared" si="3"/>
        <v>166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5"/>
        <v>3</v>
      </c>
      <c r="H28" s="5">
        <v>191</v>
      </c>
      <c r="I28" s="12">
        <v>128</v>
      </c>
      <c r="J28" s="5">
        <v>167</v>
      </c>
      <c r="K28" s="104"/>
      <c r="L28" s="95">
        <f t="shared" si="2"/>
        <v>128</v>
      </c>
      <c r="M28" s="126">
        <f t="shared" si="4"/>
        <v>162</v>
      </c>
      <c r="N28" s="5">
        <f t="shared" si="3"/>
        <v>191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5"/>
        <v>3</v>
      </c>
      <c r="H29" s="5">
        <v>17.899999999999999</v>
      </c>
      <c r="I29" s="5">
        <v>0.17</v>
      </c>
      <c r="J29" s="5">
        <v>0.34</v>
      </c>
      <c r="K29" s="104"/>
      <c r="L29" s="95">
        <f t="shared" si="2"/>
        <v>0.17</v>
      </c>
      <c r="M29" s="49">
        <f t="shared" si="4"/>
        <v>6.1366666666666667</v>
      </c>
      <c r="N29" s="5">
        <f t="shared" si="3"/>
        <v>17.899999999999999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5"/>
        <v>3</v>
      </c>
      <c r="H30" s="13">
        <v>917</v>
      </c>
      <c r="I30" s="5">
        <v>572</v>
      </c>
      <c r="J30" s="13">
        <v>560</v>
      </c>
      <c r="K30" s="104"/>
      <c r="L30" s="95">
        <f t="shared" si="2"/>
        <v>560</v>
      </c>
      <c r="M30" s="126">
        <f t="shared" si="4"/>
        <v>683</v>
      </c>
      <c r="N30" s="5">
        <f t="shared" si="3"/>
        <v>917</v>
      </c>
    </row>
    <row r="31" spans="1:14" ht="12" customHeight="1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4</v>
      </c>
      <c r="G31" s="21">
        <f t="shared" si="5"/>
        <v>3</v>
      </c>
      <c r="H31" s="5">
        <v>157</v>
      </c>
      <c r="I31" s="5">
        <v>83</v>
      </c>
      <c r="J31" s="59">
        <v>113</v>
      </c>
      <c r="K31" s="104"/>
      <c r="L31" s="95">
        <f t="shared" si="2"/>
        <v>83</v>
      </c>
      <c r="M31" s="126">
        <f t="shared" si="4"/>
        <v>117.66666666666667</v>
      </c>
      <c r="N31" s="5">
        <f t="shared" si="3"/>
        <v>157</v>
      </c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5"/>
        <v>3</v>
      </c>
      <c r="H32" s="59" t="s">
        <v>180</v>
      </c>
      <c r="I32" s="5">
        <v>0.16</v>
      </c>
      <c r="J32" s="61" t="s">
        <v>174</v>
      </c>
      <c r="K32" s="104"/>
      <c r="L32" s="96" t="s">
        <v>174</v>
      </c>
      <c r="M32" s="60" t="s">
        <v>172</v>
      </c>
      <c r="N32" s="59" t="s">
        <v>180</v>
      </c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106"/>
      <c r="L33" s="94"/>
      <c r="M33" s="9"/>
      <c r="N33" s="9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106"/>
      <c r="L34" s="94"/>
      <c r="M34" s="9"/>
      <c r="N34" s="9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106" si="6">COUNTA(H35:K35)</f>
        <v>3</v>
      </c>
      <c r="H35" s="59" t="s">
        <v>170</v>
      </c>
      <c r="I35" s="59" t="s">
        <v>170</v>
      </c>
      <c r="J35" s="59" t="s">
        <v>170</v>
      </c>
      <c r="K35" s="105"/>
      <c r="L35" s="96" t="s">
        <v>170</v>
      </c>
      <c r="M35" s="60" t="s">
        <v>172</v>
      </c>
      <c r="N35" s="59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6"/>
        <v>3</v>
      </c>
      <c r="H36" s="59" t="s">
        <v>170</v>
      </c>
      <c r="I36" s="59" t="s">
        <v>170</v>
      </c>
      <c r="J36" s="59" t="s">
        <v>170</v>
      </c>
      <c r="K36" s="105"/>
      <c r="L36" s="96" t="s">
        <v>170</v>
      </c>
      <c r="M36" s="60" t="s">
        <v>172</v>
      </c>
      <c r="N36" s="59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6"/>
        <v>3</v>
      </c>
      <c r="H37" s="59" t="s">
        <v>170</v>
      </c>
      <c r="I37" s="59" t="s">
        <v>170</v>
      </c>
      <c r="J37" s="59" t="s">
        <v>170</v>
      </c>
      <c r="K37" s="105"/>
      <c r="L37" s="96" t="s">
        <v>170</v>
      </c>
      <c r="M37" s="60" t="s">
        <v>172</v>
      </c>
      <c r="N37" s="59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6"/>
        <v>3</v>
      </c>
      <c r="H38" s="59" t="s">
        <v>170</v>
      </c>
      <c r="I38" s="59" t="s">
        <v>170</v>
      </c>
      <c r="J38" s="59" t="s">
        <v>170</v>
      </c>
      <c r="K38" s="105"/>
      <c r="L38" s="96" t="s">
        <v>170</v>
      </c>
      <c r="M38" s="60" t="s">
        <v>172</v>
      </c>
      <c r="N38" s="59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6"/>
        <v>3</v>
      </c>
      <c r="H39" s="59" t="s">
        <v>170</v>
      </c>
      <c r="I39" s="59" t="s">
        <v>170</v>
      </c>
      <c r="J39" s="59" t="s">
        <v>170</v>
      </c>
      <c r="K39" s="105"/>
      <c r="L39" s="96" t="s">
        <v>170</v>
      </c>
      <c r="M39" s="60" t="s">
        <v>172</v>
      </c>
      <c r="N39" s="59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6"/>
        <v>3</v>
      </c>
      <c r="H40" s="59" t="s">
        <v>170</v>
      </c>
      <c r="I40" s="59" t="s">
        <v>170</v>
      </c>
      <c r="J40" s="59" t="s">
        <v>170</v>
      </c>
      <c r="K40" s="105"/>
      <c r="L40" s="96" t="s">
        <v>170</v>
      </c>
      <c r="M40" s="60" t="s">
        <v>172</v>
      </c>
      <c r="N40" s="59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6"/>
        <v>3</v>
      </c>
      <c r="H41" s="59" t="s">
        <v>170</v>
      </c>
      <c r="I41" s="59" t="s">
        <v>170</v>
      </c>
      <c r="J41" s="59" t="s">
        <v>170</v>
      </c>
      <c r="K41" s="105"/>
      <c r="L41" s="96" t="s">
        <v>170</v>
      </c>
      <c r="M41" s="60" t="s">
        <v>172</v>
      </c>
      <c r="N41" s="59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6"/>
        <v>3</v>
      </c>
      <c r="H42" s="59" t="s">
        <v>170</v>
      </c>
      <c r="I42" s="59" t="s">
        <v>170</v>
      </c>
      <c r="J42" s="59" t="s">
        <v>170</v>
      </c>
      <c r="K42" s="105"/>
      <c r="L42" s="96" t="s">
        <v>170</v>
      </c>
      <c r="M42" s="60" t="s">
        <v>172</v>
      </c>
      <c r="N42" s="59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6"/>
        <v>3</v>
      </c>
      <c r="H43" s="59" t="s">
        <v>170</v>
      </c>
      <c r="I43" s="59" t="s">
        <v>170</v>
      </c>
      <c r="J43" s="59" t="s">
        <v>170</v>
      </c>
      <c r="K43" s="105"/>
      <c r="L43" s="96" t="s">
        <v>170</v>
      </c>
      <c r="M43" s="60" t="s">
        <v>172</v>
      </c>
      <c r="N43" s="59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6"/>
        <v>3</v>
      </c>
      <c r="H44" s="59" t="s">
        <v>170</v>
      </c>
      <c r="I44" s="59" t="s">
        <v>170</v>
      </c>
      <c r="J44" s="59" t="s">
        <v>170</v>
      </c>
      <c r="K44" s="105"/>
      <c r="L44" s="96" t="s">
        <v>170</v>
      </c>
      <c r="M44" s="60" t="s">
        <v>172</v>
      </c>
      <c r="N44" s="59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6"/>
        <v>3</v>
      </c>
      <c r="H45" s="59" t="s">
        <v>170</v>
      </c>
      <c r="I45" s="59" t="s">
        <v>170</v>
      </c>
      <c r="J45" s="59" t="s">
        <v>170</v>
      </c>
      <c r="K45" s="105"/>
      <c r="L45" s="96" t="s">
        <v>170</v>
      </c>
      <c r="M45" s="60" t="s">
        <v>172</v>
      </c>
      <c r="N45" s="59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6"/>
        <v>3</v>
      </c>
      <c r="H46" s="59" t="s">
        <v>170</v>
      </c>
      <c r="I46" s="59" t="s">
        <v>170</v>
      </c>
      <c r="J46" s="59" t="s">
        <v>170</v>
      </c>
      <c r="K46" s="105"/>
      <c r="L46" s="96" t="s">
        <v>170</v>
      </c>
      <c r="M46" s="60" t="s">
        <v>172</v>
      </c>
      <c r="N46" s="59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6"/>
        <v>3</v>
      </c>
      <c r="H47" s="59" t="s">
        <v>170</v>
      </c>
      <c r="I47" s="59" t="s">
        <v>170</v>
      </c>
      <c r="J47" s="59" t="s">
        <v>170</v>
      </c>
      <c r="K47" s="105"/>
      <c r="L47" s="96" t="s">
        <v>170</v>
      </c>
      <c r="M47" s="60" t="s">
        <v>172</v>
      </c>
      <c r="N47" s="59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6"/>
        <v>3</v>
      </c>
      <c r="H48" s="59" t="s">
        <v>170</v>
      </c>
      <c r="I48" s="59" t="s">
        <v>170</v>
      </c>
      <c r="J48" s="59" t="s">
        <v>170</v>
      </c>
      <c r="K48" s="105"/>
      <c r="L48" s="96" t="s">
        <v>170</v>
      </c>
      <c r="M48" s="60" t="s">
        <v>172</v>
      </c>
      <c r="N48" s="59" t="s">
        <v>170</v>
      </c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6"/>
        <v>3</v>
      </c>
      <c r="H49" s="59" t="s">
        <v>170</v>
      </c>
      <c r="I49" s="59" t="s">
        <v>170</v>
      </c>
      <c r="J49" s="59" t="s">
        <v>170</v>
      </c>
      <c r="K49" s="105"/>
      <c r="L49" s="96" t="s">
        <v>170</v>
      </c>
      <c r="M49" s="60" t="s">
        <v>172</v>
      </c>
      <c r="N49" s="59" t="s">
        <v>170</v>
      </c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6"/>
        <v>3</v>
      </c>
      <c r="H50" s="59" t="s">
        <v>170</v>
      </c>
      <c r="I50" s="59" t="s">
        <v>170</v>
      </c>
      <c r="J50" s="59" t="s">
        <v>170</v>
      </c>
      <c r="K50" s="105"/>
      <c r="L50" s="96" t="s">
        <v>170</v>
      </c>
      <c r="M50" s="60" t="s">
        <v>172</v>
      </c>
      <c r="N50" s="59" t="s">
        <v>170</v>
      </c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6"/>
        <v>3</v>
      </c>
      <c r="H51" s="59" t="s">
        <v>170</v>
      </c>
      <c r="I51" s="59" t="s">
        <v>170</v>
      </c>
      <c r="J51" s="59" t="s">
        <v>170</v>
      </c>
      <c r="K51" s="105"/>
      <c r="L51" s="96" t="s">
        <v>170</v>
      </c>
      <c r="M51" s="60" t="s">
        <v>172</v>
      </c>
      <c r="N51" s="59" t="s">
        <v>170</v>
      </c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6"/>
        <v>3</v>
      </c>
      <c r="H52" s="59" t="s">
        <v>170</v>
      </c>
      <c r="I52" s="59" t="s">
        <v>170</v>
      </c>
      <c r="J52" s="59" t="s">
        <v>170</v>
      </c>
      <c r="K52" s="105"/>
      <c r="L52" s="96" t="s">
        <v>170</v>
      </c>
      <c r="M52" s="60" t="s">
        <v>172</v>
      </c>
      <c r="N52" s="59" t="s">
        <v>170</v>
      </c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6"/>
        <v>3</v>
      </c>
      <c r="H53" s="59" t="s">
        <v>171</v>
      </c>
      <c r="I53" s="59" t="s">
        <v>171</v>
      </c>
      <c r="J53" s="59" t="s">
        <v>171</v>
      </c>
      <c r="K53" s="105"/>
      <c r="L53" s="96" t="s">
        <v>171</v>
      </c>
      <c r="M53" s="60" t="s">
        <v>172</v>
      </c>
      <c r="N53" s="59" t="s">
        <v>171</v>
      </c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6"/>
        <v>3</v>
      </c>
      <c r="H54" s="59" t="s">
        <v>170</v>
      </c>
      <c r="I54" s="59" t="s">
        <v>170</v>
      </c>
      <c r="J54" s="59" t="s">
        <v>170</v>
      </c>
      <c r="K54" s="105"/>
      <c r="L54" s="96" t="s">
        <v>170</v>
      </c>
      <c r="M54" s="60" t="s">
        <v>172</v>
      </c>
      <c r="N54" s="59" t="s">
        <v>170</v>
      </c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6"/>
        <v>3</v>
      </c>
      <c r="H55" s="59" t="s">
        <v>171</v>
      </c>
      <c r="I55" s="59" t="s">
        <v>171</v>
      </c>
      <c r="J55" s="59" t="s">
        <v>171</v>
      </c>
      <c r="K55" s="105"/>
      <c r="L55" s="96" t="s">
        <v>171</v>
      </c>
      <c r="M55" s="60" t="s">
        <v>172</v>
      </c>
      <c r="N55" s="59" t="s">
        <v>171</v>
      </c>
    </row>
    <row r="56" spans="1:14" x14ac:dyDescent="0.2">
      <c r="A56" s="2" t="s">
        <v>196</v>
      </c>
      <c r="B56" s="2" t="s">
        <v>46</v>
      </c>
      <c r="C56" s="2">
        <v>0.5</v>
      </c>
      <c r="D56" s="2"/>
      <c r="E56" s="2"/>
      <c r="F56" s="89">
        <v>4</v>
      </c>
      <c r="G56" s="21">
        <f t="shared" si="6"/>
        <v>3</v>
      </c>
      <c r="H56" s="59" t="s">
        <v>170</v>
      </c>
      <c r="I56" s="59" t="s">
        <v>170</v>
      </c>
      <c r="J56" s="59" t="s">
        <v>170</v>
      </c>
      <c r="K56" s="2"/>
      <c r="L56" s="72" t="s">
        <v>170</v>
      </c>
      <c r="M56" s="59" t="s">
        <v>172</v>
      </c>
      <c r="N56" s="60" t="s">
        <v>170</v>
      </c>
    </row>
    <row r="57" spans="1:14" x14ac:dyDescent="0.2">
      <c r="A57" s="2" t="s">
        <v>197</v>
      </c>
      <c r="B57" s="2" t="s">
        <v>46</v>
      </c>
      <c r="C57" s="2">
        <v>0.5</v>
      </c>
      <c r="D57" s="2"/>
      <c r="E57" s="2"/>
      <c r="F57" s="89">
        <v>4</v>
      </c>
      <c r="G57" s="21">
        <f t="shared" si="6"/>
        <v>3</v>
      </c>
      <c r="H57" s="59" t="s">
        <v>170</v>
      </c>
      <c r="I57" s="59" t="s">
        <v>170</v>
      </c>
      <c r="J57" s="59" t="s">
        <v>170</v>
      </c>
      <c r="K57" s="2"/>
      <c r="L57" s="72" t="s">
        <v>170</v>
      </c>
      <c r="M57" s="59" t="s">
        <v>172</v>
      </c>
      <c r="N57" s="60" t="s">
        <v>170</v>
      </c>
    </row>
    <row r="58" spans="1:14" x14ac:dyDescent="0.2">
      <c r="A58" s="2" t="s">
        <v>198</v>
      </c>
      <c r="B58" s="2" t="s">
        <v>46</v>
      </c>
      <c r="C58" s="2">
        <v>0.5</v>
      </c>
      <c r="D58" s="2"/>
      <c r="E58" s="2"/>
      <c r="F58" s="89">
        <v>4</v>
      </c>
      <c r="G58" s="21">
        <f t="shared" si="6"/>
        <v>3</v>
      </c>
      <c r="H58" s="59" t="s">
        <v>170</v>
      </c>
      <c r="I58" s="59" t="s">
        <v>170</v>
      </c>
      <c r="J58" s="59" t="s">
        <v>170</v>
      </c>
      <c r="K58" s="2"/>
      <c r="L58" s="72" t="s">
        <v>170</v>
      </c>
      <c r="M58" s="59" t="s">
        <v>172</v>
      </c>
      <c r="N58" s="60" t="s">
        <v>170</v>
      </c>
    </row>
    <row r="59" spans="1:14" x14ac:dyDescent="0.2">
      <c r="A59" s="6"/>
      <c r="B59" s="6"/>
      <c r="C59" s="6"/>
      <c r="D59" s="6"/>
      <c r="E59" s="6"/>
      <c r="F59" s="88"/>
      <c r="G59" s="9"/>
      <c r="H59" s="9"/>
      <c r="I59" s="9"/>
      <c r="J59" s="9"/>
      <c r="K59" s="106"/>
      <c r="L59" s="94"/>
      <c r="M59" s="9"/>
      <c r="N59" s="9"/>
    </row>
    <row r="60" spans="1:14" x14ac:dyDescent="0.2">
      <c r="A60" s="6" t="s">
        <v>148</v>
      </c>
      <c r="B60" s="6"/>
      <c r="C60" s="6"/>
      <c r="D60" s="6"/>
      <c r="E60" s="6"/>
      <c r="F60" s="88"/>
      <c r="G60" s="9"/>
      <c r="H60" s="9"/>
      <c r="I60" s="9"/>
      <c r="J60" s="9"/>
      <c r="K60" s="106"/>
      <c r="L60" s="94"/>
      <c r="M60" s="9"/>
      <c r="N60" s="9"/>
    </row>
    <row r="61" spans="1:14" x14ac:dyDescent="0.2">
      <c r="A61" s="2" t="s">
        <v>3</v>
      </c>
      <c r="B61" s="2" t="s">
        <v>17</v>
      </c>
      <c r="C61" s="2">
        <v>0.01</v>
      </c>
      <c r="D61" s="2"/>
      <c r="E61" s="37">
        <v>5.5E-2</v>
      </c>
      <c r="F61" s="21">
        <v>1</v>
      </c>
      <c r="G61" s="21">
        <f t="shared" si="6"/>
        <v>0</v>
      </c>
      <c r="H61" s="5"/>
      <c r="I61" s="5"/>
      <c r="J61" s="5"/>
      <c r="K61" s="104"/>
      <c r="L61" s="95"/>
      <c r="M61" s="5"/>
      <c r="N61" s="5"/>
    </row>
    <row r="62" spans="1:14" x14ac:dyDescent="0.2">
      <c r="A62" s="2" t="s">
        <v>4</v>
      </c>
      <c r="B62" s="2" t="s">
        <v>17</v>
      </c>
      <c r="C62" s="2">
        <v>1E-3</v>
      </c>
      <c r="D62" s="2"/>
      <c r="E62" s="37">
        <v>1.2999999999999999E-2</v>
      </c>
      <c r="F62" s="21">
        <v>1</v>
      </c>
      <c r="G62" s="21">
        <f t="shared" si="6"/>
        <v>0</v>
      </c>
      <c r="H62" s="5"/>
      <c r="I62" s="5"/>
      <c r="J62" s="5"/>
      <c r="K62" s="104"/>
      <c r="L62" s="122"/>
      <c r="M62" s="5"/>
      <c r="N62" s="5"/>
    </row>
    <row r="63" spans="1:14" x14ac:dyDescent="0.2">
      <c r="A63" s="2" t="s">
        <v>5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6"/>
        <v>0</v>
      </c>
      <c r="H63" s="5"/>
      <c r="I63" s="5"/>
      <c r="J63" s="5"/>
      <c r="K63" s="104"/>
      <c r="L63" s="95"/>
      <c r="M63" s="5"/>
      <c r="N63" s="5"/>
    </row>
    <row r="64" spans="1:14" x14ac:dyDescent="0.2">
      <c r="A64" s="2" t="s">
        <v>6</v>
      </c>
      <c r="B64" s="2" t="s">
        <v>17</v>
      </c>
      <c r="C64" s="2">
        <v>1E-4</v>
      </c>
      <c r="D64" s="2"/>
      <c r="E64" s="67">
        <v>2.0000000000000001E-4</v>
      </c>
      <c r="F64" s="21">
        <v>1</v>
      </c>
      <c r="G64" s="21">
        <f t="shared" si="6"/>
        <v>0</v>
      </c>
      <c r="H64" s="5"/>
      <c r="I64" s="5"/>
      <c r="J64" s="5"/>
      <c r="K64" s="104"/>
      <c r="L64" s="96"/>
      <c r="M64" s="5"/>
      <c r="N64" s="5"/>
    </row>
    <row r="65" spans="1:14" x14ac:dyDescent="0.2">
      <c r="A65" s="2" t="s">
        <v>27</v>
      </c>
      <c r="B65" s="2" t="s">
        <v>17</v>
      </c>
      <c r="C65" s="2">
        <v>1E-3</v>
      </c>
      <c r="D65" s="2"/>
      <c r="E65" s="37">
        <v>1E-3</v>
      </c>
      <c r="F65" s="21">
        <v>1</v>
      </c>
      <c r="G65" s="21">
        <f t="shared" si="6"/>
        <v>0</v>
      </c>
      <c r="H65" s="5"/>
      <c r="I65" s="5"/>
      <c r="J65" s="5"/>
      <c r="K65" s="104"/>
      <c r="L65" s="95"/>
      <c r="M65" s="5"/>
      <c r="N65" s="5"/>
    </row>
    <row r="66" spans="1:14" x14ac:dyDescent="0.2">
      <c r="A66" s="2" t="s">
        <v>9</v>
      </c>
      <c r="B66" s="2" t="s">
        <v>17</v>
      </c>
      <c r="C66" s="2">
        <v>1E-3</v>
      </c>
      <c r="D66" s="2"/>
      <c r="E66" s="13"/>
      <c r="F66" s="21">
        <v>1</v>
      </c>
      <c r="G66" s="21">
        <f t="shared" si="6"/>
        <v>0</v>
      </c>
      <c r="H66" s="5"/>
      <c r="I66" s="5"/>
      <c r="J66" s="5"/>
      <c r="K66" s="107"/>
      <c r="L66" s="96"/>
      <c r="M66" s="5"/>
      <c r="N66" s="5"/>
    </row>
    <row r="67" spans="1:14" s="48" customFormat="1" x14ac:dyDescent="0.2">
      <c r="A67" s="2" t="s">
        <v>10</v>
      </c>
      <c r="B67" s="2" t="s">
        <v>17</v>
      </c>
      <c r="C67" s="2">
        <v>1E-3</v>
      </c>
      <c r="D67" s="2"/>
      <c r="E67" s="37">
        <v>1.4E-3</v>
      </c>
      <c r="F67" s="21">
        <v>1</v>
      </c>
      <c r="G67" s="21">
        <f t="shared" si="6"/>
        <v>0</v>
      </c>
      <c r="H67" s="5"/>
      <c r="I67" s="5"/>
      <c r="J67" s="5"/>
      <c r="K67" s="104"/>
      <c r="L67" s="95"/>
      <c r="M67" s="5"/>
      <c r="N67" s="5"/>
    </row>
    <row r="68" spans="1:14" x14ac:dyDescent="0.2">
      <c r="A68" s="2" t="s">
        <v>28</v>
      </c>
      <c r="B68" s="2" t="s">
        <v>17</v>
      </c>
      <c r="C68" s="2">
        <v>1E-3</v>
      </c>
      <c r="D68" s="2"/>
      <c r="E68" s="37">
        <v>3.3999999999999998E-3</v>
      </c>
      <c r="F68" s="21">
        <v>1</v>
      </c>
      <c r="G68" s="21">
        <f t="shared" si="6"/>
        <v>0</v>
      </c>
      <c r="H68" s="5"/>
      <c r="I68" s="5"/>
      <c r="J68" s="5"/>
      <c r="K68" s="104"/>
      <c r="L68" s="95"/>
      <c r="M68" s="5"/>
      <c r="N68" s="5"/>
    </row>
    <row r="69" spans="1:14" x14ac:dyDescent="0.2">
      <c r="A69" s="2" t="s">
        <v>30</v>
      </c>
      <c r="B69" s="2" t="s">
        <v>17</v>
      </c>
      <c r="C69" s="2">
        <v>1E-4</v>
      </c>
      <c r="D69" s="2"/>
      <c r="E69" s="37">
        <v>5.9999999999999995E-4</v>
      </c>
      <c r="F69" s="21">
        <v>1</v>
      </c>
      <c r="G69" s="21">
        <f t="shared" si="6"/>
        <v>0</v>
      </c>
      <c r="H69" s="5"/>
      <c r="I69" s="5"/>
      <c r="J69" s="5"/>
      <c r="K69" s="105"/>
      <c r="L69" s="95"/>
      <c r="M69" s="5"/>
      <c r="N69" s="5"/>
    </row>
    <row r="70" spans="1:14" x14ac:dyDescent="0.2">
      <c r="A70" s="4" t="s">
        <v>29</v>
      </c>
      <c r="B70" s="4" t="s">
        <v>17</v>
      </c>
      <c r="C70" s="4">
        <v>5.0000000000000001E-3</v>
      </c>
      <c r="D70" s="4"/>
      <c r="E70" s="37">
        <v>8.0000000000000002E-3</v>
      </c>
      <c r="F70" s="82">
        <v>1</v>
      </c>
      <c r="G70" s="21">
        <f t="shared" si="6"/>
        <v>0</v>
      </c>
      <c r="H70" s="5"/>
      <c r="I70" s="5"/>
      <c r="J70" s="5"/>
      <c r="K70" s="104"/>
      <c r="L70" s="125"/>
      <c r="M70" s="13"/>
      <c r="N70" s="13"/>
    </row>
    <row r="71" spans="1:14" x14ac:dyDescent="0.2">
      <c r="A71" s="6"/>
      <c r="B71" s="6"/>
      <c r="C71" s="6"/>
      <c r="D71" s="6"/>
      <c r="E71" s="6"/>
      <c r="F71" s="88"/>
      <c r="G71" s="9"/>
      <c r="H71" s="9"/>
      <c r="I71" s="9"/>
      <c r="J71" s="9"/>
      <c r="K71" s="106"/>
      <c r="L71" s="94"/>
      <c r="M71" s="9"/>
      <c r="N71" s="9"/>
    </row>
    <row r="72" spans="1:14" x14ac:dyDescent="0.2">
      <c r="A72" s="6" t="s">
        <v>149</v>
      </c>
      <c r="B72" s="6"/>
      <c r="C72" s="6"/>
      <c r="D72" s="6"/>
      <c r="E72" s="6"/>
      <c r="F72" s="88"/>
      <c r="G72" s="9"/>
      <c r="H72" s="9"/>
      <c r="I72" s="9"/>
      <c r="J72" s="9"/>
      <c r="K72" s="106"/>
      <c r="L72" s="94"/>
      <c r="M72" s="9"/>
      <c r="N72" s="9"/>
    </row>
    <row r="73" spans="1:14" x14ac:dyDescent="0.2">
      <c r="A73" s="2" t="s">
        <v>121</v>
      </c>
      <c r="B73" s="2" t="s">
        <v>46</v>
      </c>
      <c r="C73" s="4">
        <v>1</v>
      </c>
      <c r="D73" s="4"/>
      <c r="E73" s="37">
        <v>950</v>
      </c>
      <c r="F73" s="21">
        <v>1</v>
      </c>
      <c r="G73" s="21">
        <f t="shared" si="6"/>
        <v>3</v>
      </c>
      <c r="H73" s="5">
        <v>6</v>
      </c>
      <c r="I73" s="5">
        <v>2</v>
      </c>
      <c r="J73" s="5">
        <v>4</v>
      </c>
      <c r="K73" s="105"/>
      <c r="L73" s="95">
        <f t="shared" ref="L73:L94" si="7">MIN(H73:K73)</f>
        <v>2</v>
      </c>
      <c r="M73" s="60">
        <f t="shared" ref="M73:M94" si="8">AVERAGE(H73:K73)</f>
        <v>4</v>
      </c>
      <c r="N73" s="5">
        <f t="shared" ref="N73:N94" si="9">MAX(H73:K73)</f>
        <v>6</v>
      </c>
    </row>
    <row r="74" spans="1:14" x14ac:dyDescent="0.2">
      <c r="A74" s="2" t="s">
        <v>122</v>
      </c>
      <c r="B74" s="2" t="s">
        <v>46</v>
      </c>
      <c r="C74" s="4">
        <v>5</v>
      </c>
      <c r="D74" s="4"/>
      <c r="E74" s="5"/>
      <c r="F74" s="21">
        <v>1</v>
      </c>
      <c r="G74" s="21">
        <f t="shared" si="6"/>
        <v>3</v>
      </c>
      <c r="H74" s="5">
        <v>3</v>
      </c>
      <c r="I74" s="59" t="s">
        <v>193</v>
      </c>
      <c r="J74" s="59" t="s">
        <v>193</v>
      </c>
      <c r="K74" s="105"/>
      <c r="L74" s="96" t="s">
        <v>193</v>
      </c>
      <c r="M74" s="60" t="s">
        <v>172</v>
      </c>
      <c r="N74" s="5">
        <f t="shared" si="9"/>
        <v>3</v>
      </c>
    </row>
    <row r="75" spans="1:14" ht="17.25" customHeight="1" x14ac:dyDescent="0.2">
      <c r="A75" s="2" t="s">
        <v>123</v>
      </c>
      <c r="B75" s="2" t="s">
        <v>46</v>
      </c>
      <c r="C75" s="4">
        <v>2</v>
      </c>
      <c r="D75" s="4"/>
      <c r="E75" s="5"/>
      <c r="F75" s="21">
        <v>1</v>
      </c>
      <c r="G75" s="21">
        <f t="shared" si="6"/>
        <v>3</v>
      </c>
      <c r="H75" s="5">
        <v>32</v>
      </c>
      <c r="I75" s="5">
        <v>8</v>
      </c>
      <c r="J75" s="5">
        <v>22</v>
      </c>
      <c r="K75" s="105"/>
      <c r="L75" s="95">
        <f t="shared" si="7"/>
        <v>8</v>
      </c>
      <c r="M75" s="128">
        <f t="shared" si="8"/>
        <v>20.666666666666668</v>
      </c>
      <c r="N75" s="5">
        <f t="shared" si="9"/>
        <v>32</v>
      </c>
    </row>
    <row r="76" spans="1:14" x14ac:dyDescent="0.2">
      <c r="A76" s="2" t="s">
        <v>187</v>
      </c>
      <c r="B76" s="2" t="s">
        <v>46</v>
      </c>
      <c r="C76" s="4">
        <v>2</v>
      </c>
      <c r="D76" s="4"/>
      <c r="E76" s="5"/>
      <c r="F76" s="21">
        <v>1</v>
      </c>
      <c r="G76" s="21">
        <v>1</v>
      </c>
      <c r="H76" s="5">
        <v>62</v>
      </c>
      <c r="I76" s="5">
        <v>14</v>
      </c>
      <c r="J76" s="5">
        <v>39</v>
      </c>
      <c r="K76" s="105"/>
      <c r="L76" s="95">
        <f t="shared" ref="L76:L79" si="10">MIN(H76:K76)</f>
        <v>14</v>
      </c>
      <c r="M76" s="128">
        <f t="shared" ref="M76:M79" si="11">AVERAGE(H76:K76)</f>
        <v>38.333333333333336</v>
      </c>
      <c r="N76" s="5">
        <f t="shared" ref="N76:N79" si="12">MAX(H76:K76)</f>
        <v>62</v>
      </c>
    </row>
    <row r="77" spans="1:14" x14ac:dyDescent="0.2">
      <c r="A77" s="2" t="s">
        <v>188</v>
      </c>
      <c r="B77" s="2" t="s">
        <v>46</v>
      </c>
      <c r="C77" s="4">
        <v>2</v>
      </c>
      <c r="D77" s="4"/>
      <c r="E77" s="5"/>
      <c r="F77" s="21">
        <v>1</v>
      </c>
      <c r="G77" s="21">
        <v>1</v>
      </c>
      <c r="H77" s="5">
        <v>11</v>
      </c>
      <c r="I77" s="5">
        <v>4</v>
      </c>
      <c r="J77" s="5">
        <v>6</v>
      </c>
      <c r="K77" s="105"/>
      <c r="L77" s="95">
        <f t="shared" si="10"/>
        <v>4</v>
      </c>
      <c r="M77" s="128">
        <f t="shared" si="11"/>
        <v>7</v>
      </c>
      <c r="N77" s="5">
        <f t="shared" si="12"/>
        <v>11</v>
      </c>
    </row>
    <row r="78" spans="1:14" x14ac:dyDescent="0.2">
      <c r="A78" s="2" t="s">
        <v>189</v>
      </c>
      <c r="B78" s="2" t="s">
        <v>46</v>
      </c>
      <c r="C78" s="4">
        <v>2</v>
      </c>
      <c r="D78" s="4"/>
      <c r="E78" s="5"/>
      <c r="F78" s="21">
        <v>1</v>
      </c>
      <c r="G78" s="21">
        <f t="shared" ref="G78" si="13">COUNTA(H78:K78)</f>
        <v>3</v>
      </c>
      <c r="H78" s="5">
        <v>73</v>
      </c>
      <c r="I78" s="5">
        <v>18</v>
      </c>
      <c r="J78" s="5">
        <v>45</v>
      </c>
      <c r="K78" s="105"/>
      <c r="L78" s="95">
        <f t="shared" si="10"/>
        <v>18</v>
      </c>
      <c r="M78" s="128">
        <f t="shared" si="11"/>
        <v>45.333333333333336</v>
      </c>
      <c r="N78" s="5">
        <f t="shared" si="12"/>
        <v>73</v>
      </c>
    </row>
    <row r="79" spans="1:14" x14ac:dyDescent="0.2">
      <c r="A79" s="2" t="s">
        <v>190</v>
      </c>
      <c r="B79" s="2" t="s">
        <v>46</v>
      </c>
      <c r="C79" s="4">
        <v>5</v>
      </c>
      <c r="D79" s="4"/>
      <c r="E79" s="5"/>
      <c r="F79" s="21">
        <v>1</v>
      </c>
      <c r="G79" s="21">
        <v>1</v>
      </c>
      <c r="H79" s="5">
        <v>114</v>
      </c>
      <c r="I79" s="5">
        <v>28</v>
      </c>
      <c r="J79" s="5">
        <v>71</v>
      </c>
      <c r="K79" s="105"/>
      <c r="L79" s="95">
        <f t="shared" si="10"/>
        <v>28</v>
      </c>
      <c r="M79" s="128">
        <f t="shared" si="11"/>
        <v>71</v>
      </c>
      <c r="N79" s="5">
        <f t="shared" si="12"/>
        <v>114</v>
      </c>
    </row>
    <row r="80" spans="1:14" x14ac:dyDescent="0.2">
      <c r="A80" s="2" t="s">
        <v>105</v>
      </c>
      <c r="B80" s="2" t="s">
        <v>46</v>
      </c>
      <c r="C80" s="4">
        <v>5</v>
      </c>
      <c r="D80" s="4"/>
      <c r="E80" s="5"/>
      <c r="F80" s="21"/>
      <c r="G80" s="21"/>
      <c r="H80" s="5"/>
      <c r="I80" s="5">
        <v>5</v>
      </c>
      <c r="J80" s="5">
        <v>11</v>
      </c>
      <c r="K80" s="105"/>
      <c r="L80" s="95">
        <f t="shared" ref="L80" si="14">MIN(H80:K80)</f>
        <v>5</v>
      </c>
      <c r="M80" s="128">
        <f t="shared" ref="M80" si="15">AVERAGE(H80:K80)</f>
        <v>8</v>
      </c>
      <c r="N80" s="5">
        <f t="shared" ref="N80" si="16">MAX(H80:K80)</f>
        <v>11</v>
      </c>
    </row>
    <row r="81" spans="1:14" x14ac:dyDescent="0.2">
      <c r="A81" s="2" t="s">
        <v>45</v>
      </c>
      <c r="B81" s="2" t="s">
        <v>46</v>
      </c>
      <c r="C81" s="2">
        <v>1</v>
      </c>
      <c r="D81" s="2"/>
      <c r="E81" s="5"/>
      <c r="F81" s="21">
        <v>1</v>
      </c>
      <c r="G81" s="21">
        <v>1</v>
      </c>
      <c r="H81" s="5"/>
      <c r="I81" s="5"/>
      <c r="J81" s="5"/>
      <c r="K81" s="104"/>
      <c r="L81" s="95"/>
      <c r="M81" s="5"/>
      <c r="N81" s="5"/>
    </row>
    <row r="82" spans="1:14" x14ac:dyDescent="0.2">
      <c r="A82" s="6"/>
      <c r="B82" s="6"/>
      <c r="C82" s="6"/>
      <c r="D82" s="6"/>
      <c r="E82" s="6"/>
      <c r="F82" s="88"/>
      <c r="G82" s="9"/>
      <c r="H82" s="9"/>
      <c r="I82" s="9"/>
      <c r="J82" s="9"/>
      <c r="K82" s="106"/>
      <c r="L82" s="94"/>
      <c r="M82" s="9"/>
      <c r="N82" s="9"/>
    </row>
    <row r="83" spans="1:14" x14ac:dyDescent="0.2">
      <c r="A83" s="2" t="s">
        <v>16</v>
      </c>
      <c r="B83" s="2" t="s">
        <v>17</v>
      </c>
      <c r="C83" s="2">
        <v>1</v>
      </c>
      <c r="D83" s="2"/>
      <c r="E83" s="42"/>
      <c r="F83" s="21">
        <v>1</v>
      </c>
      <c r="G83" s="21">
        <f t="shared" si="6"/>
        <v>0</v>
      </c>
      <c r="H83" s="5"/>
      <c r="I83" s="5"/>
      <c r="J83" s="5"/>
      <c r="K83" s="104"/>
      <c r="L83" s="96"/>
      <c r="M83" s="5"/>
      <c r="N83" s="5"/>
    </row>
    <row r="84" spans="1:14" x14ac:dyDescent="0.2">
      <c r="A84" s="2" t="s">
        <v>128</v>
      </c>
      <c r="B84" s="2" t="s">
        <v>17</v>
      </c>
      <c r="C84" s="2">
        <v>0.01</v>
      </c>
      <c r="D84" s="2"/>
      <c r="E84" s="5"/>
      <c r="F84" s="82">
        <v>1</v>
      </c>
      <c r="G84" s="21">
        <f t="shared" si="6"/>
        <v>0</v>
      </c>
      <c r="H84" s="5"/>
      <c r="I84" s="5"/>
      <c r="J84" s="5"/>
      <c r="K84" s="105"/>
      <c r="L84" s="96"/>
      <c r="M84" s="5"/>
      <c r="N84" s="5"/>
    </row>
    <row r="85" spans="1:14" x14ac:dyDescent="0.2">
      <c r="A85" s="6"/>
      <c r="B85" s="6"/>
      <c r="C85" s="6"/>
      <c r="D85" s="6"/>
      <c r="E85" s="16"/>
      <c r="F85" s="88"/>
      <c r="G85" s="9"/>
      <c r="H85" s="9"/>
      <c r="I85" s="9"/>
      <c r="J85" s="9"/>
      <c r="K85" s="106"/>
      <c r="L85" s="94"/>
      <c r="M85" s="9"/>
      <c r="N85" s="9"/>
    </row>
    <row r="86" spans="1:14" x14ac:dyDescent="0.2">
      <c r="A86" s="6" t="s">
        <v>183</v>
      </c>
      <c r="B86" s="6"/>
      <c r="C86" s="6"/>
      <c r="D86" s="6"/>
      <c r="E86" s="16"/>
      <c r="F86" s="88"/>
      <c r="G86" s="9"/>
      <c r="H86" s="9"/>
      <c r="I86" s="9"/>
      <c r="J86" s="9"/>
      <c r="K86" s="106"/>
      <c r="L86" s="94"/>
      <c r="M86" s="9"/>
      <c r="N86" s="9"/>
    </row>
    <row r="87" spans="1:14" x14ac:dyDescent="0.2">
      <c r="A87" s="2" t="s">
        <v>124</v>
      </c>
      <c r="B87" s="2" t="s">
        <v>46</v>
      </c>
      <c r="C87" s="2">
        <v>20</v>
      </c>
      <c r="D87" s="2"/>
      <c r="E87" s="5"/>
      <c r="F87" s="21">
        <v>4</v>
      </c>
      <c r="G87" s="21">
        <f t="shared" si="6"/>
        <v>3</v>
      </c>
      <c r="H87" s="85">
        <v>310</v>
      </c>
      <c r="I87" s="5">
        <v>100</v>
      </c>
      <c r="J87" s="59">
        <v>220</v>
      </c>
      <c r="K87" s="123"/>
      <c r="L87" s="96">
        <f t="shared" si="7"/>
        <v>100</v>
      </c>
      <c r="M87" s="59">
        <f t="shared" si="8"/>
        <v>210</v>
      </c>
      <c r="N87" s="5">
        <f t="shared" si="9"/>
        <v>310</v>
      </c>
    </row>
    <row r="88" spans="1:14" x14ac:dyDescent="0.2">
      <c r="A88" s="2" t="s">
        <v>125</v>
      </c>
      <c r="B88" s="2" t="s">
        <v>46</v>
      </c>
      <c r="C88" s="2">
        <v>50</v>
      </c>
      <c r="D88" s="2"/>
      <c r="E88" s="5"/>
      <c r="F88" s="21">
        <v>4</v>
      </c>
      <c r="G88" s="21">
        <f t="shared" si="6"/>
        <v>3</v>
      </c>
      <c r="H88" s="85">
        <v>5320</v>
      </c>
      <c r="I88" s="5">
        <v>1450</v>
      </c>
      <c r="J88" s="5">
        <v>6720</v>
      </c>
      <c r="K88" s="123"/>
      <c r="L88" s="96">
        <f t="shared" si="7"/>
        <v>1450</v>
      </c>
      <c r="M88" s="128">
        <f t="shared" si="8"/>
        <v>4496.666666666667</v>
      </c>
      <c r="N88" s="5">
        <f t="shared" si="9"/>
        <v>6720</v>
      </c>
    </row>
    <row r="89" spans="1:14" x14ac:dyDescent="0.2">
      <c r="A89" s="2" t="s">
        <v>126</v>
      </c>
      <c r="B89" s="2" t="s">
        <v>46</v>
      </c>
      <c r="C89" s="2">
        <v>100</v>
      </c>
      <c r="D89" s="2"/>
      <c r="E89" s="5"/>
      <c r="F89" s="21">
        <v>4</v>
      </c>
      <c r="G89" s="21">
        <f t="shared" si="6"/>
        <v>3</v>
      </c>
      <c r="H89" s="85">
        <v>17400</v>
      </c>
      <c r="I89" s="5">
        <v>4380</v>
      </c>
      <c r="J89" s="5">
        <v>15800</v>
      </c>
      <c r="K89" s="123"/>
      <c r="L89" s="96">
        <f t="shared" si="7"/>
        <v>4380</v>
      </c>
      <c r="M89" s="128">
        <f t="shared" si="8"/>
        <v>12526.666666666666</v>
      </c>
      <c r="N89" s="5">
        <f t="shared" si="9"/>
        <v>17400</v>
      </c>
    </row>
    <row r="90" spans="1:14" x14ac:dyDescent="0.2">
      <c r="A90" s="2" t="s">
        <v>127</v>
      </c>
      <c r="B90" s="2" t="s">
        <v>46</v>
      </c>
      <c r="C90" s="2">
        <v>50</v>
      </c>
      <c r="D90" s="2"/>
      <c r="E90" s="5"/>
      <c r="F90" s="21">
        <v>4</v>
      </c>
      <c r="G90" s="21">
        <f t="shared" si="6"/>
        <v>3</v>
      </c>
      <c r="H90" s="85">
        <v>2480</v>
      </c>
      <c r="I90" s="59">
        <v>450</v>
      </c>
      <c r="J90" s="5">
        <v>3400</v>
      </c>
      <c r="K90" s="123"/>
      <c r="L90" s="96">
        <f t="shared" si="7"/>
        <v>450</v>
      </c>
      <c r="M90" s="128">
        <f t="shared" si="8"/>
        <v>2110</v>
      </c>
      <c r="N90" s="5">
        <f t="shared" si="9"/>
        <v>3400</v>
      </c>
    </row>
    <row r="91" spans="1:14" x14ac:dyDescent="0.2">
      <c r="A91" s="2" t="s">
        <v>154</v>
      </c>
      <c r="B91" s="2" t="s">
        <v>46</v>
      </c>
      <c r="C91" s="2">
        <v>50</v>
      </c>
      <c r="D91" s="2"/>
      <c r="E91" s="5"/>
      <c r="F91" s="21">
        <v>4</v>
      </c>
      <c r="G91" s="21">
        <f t="shared" si="6"/>
        <v>3</v>
      </c>
      <c r="H91" s="85">
        <v>25200</v>
      </c>
      <c r="I91" s="5">
        <v>6280</v>
      </c>
      <c r="J91" s="23">
        <v>25900</v>
      </c>
      <c r="K91" s="123"/>
      <c r="L91" s="96">
        <f t="shared" si="7"/>
        <v>6280</v>
      </c>
      <c r="M91" s="128">
        <f t="shared" si="8"/>
        <v>19126.666666666668</v>
      </c>
      <c r="N91" s="59">
        <f t="shared" si="9"/>
        <v>25900</v>
      </c>
    </row>
    <row r="92" spans="1:14" x14ac:dyDescent="0.2">
      <c r="A92" s="6"/>
      <c r="B92" s="6"/>
      <c r="C92" s="6"/>
      <c r="D92" s="6"/>
      <c r="E92" s="16"/>
      <c r="F92" s="88"/>
      <c r="G92" s="9"/>
      <c r="H92" s="9"/>
      <c r="I92" s="9"/>
      <c r="J92" s="9"/>
      <c r="K92" s="106"/>
      <c r="L92" s="94"/>
      <c r="M92" s="9"/>
      <c r="N92" s="9"/>
    </row>
    <row r="93" spans="1:14" x14ac:dyDescent="0.2">
      <c r="A93" s="6" t="s">
        <v>150</v>
      </c>
      <c r="B93" s="6"/>
      <c r="C93" s="6"/>
      <c r="D93" s="6"/>
      <c r="E93" s="16"/>
      <c r="F93" s="88"/>
      <c r="G93" s="9"/>
      <c r="H93" s="9"/>
      <c r="I93" s="9"/>
      <c r="J93" s="9"/>
      <c r="K93" s="106"/>
      <c r="L93" s="94"/>
      <c r="M93" s="9"/>
      <c r="N93" s="9"/>
    </row>
    <row r="94" spans="1:14" x14ac:dyDescent="0.2">
      <c r="A94" s="2" t="s">
        <v>105</v>
      </c>
      <c r="B94" s="2" t="s">
        <v>46</v>
      </c>
      <c r="C94" s="2">
        <v>1</v>
      </c>
      <c r="D94" s="2"/>
      <c r="E94" s="63">
        <v>16</v>
      </c>
      <c r="F94" s="21">
        <v>1</v>
      </c>
      <c r="G94" s="21">
        <f t="shared" si="6"/>
        <v>1</v>
      </c>
      <c r="H94" s="5">
        <v>12</v>
      </c>
      <c r="I94" s="5"/>
      <c r="J94" s="5"/>
      <c r="K94" s="104"/>
      <c r="L94" s="95">
        <f t="shared" si="7"/>
        <v>12</v>
      </c>
      <c r="M94" s="5">
        <f t="shared" si="8"/>
        <v>12</v>
      </c>
      <c r="N94" s="5">
        <f t="shared" si="9"/>
        <v>12</v>
      </c>
    </row>
    <row r="95" spans="1:14" x14ac:dyDescent="0.2">
      <c r="A95" s="2" t="s">
        <v>106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6"/>
        <v>0</v>
      </c>
      <c r="H95" s="5"/>
      <c r="I95" s="5"/>
      <c r="J95" s="5"/>
      <c r="K95" s="104"/>
      <c r="L95" s="95"/>
      <c r="M95" s="5"/>
      <c r="N95" s="5"/>
    </row>
    <row r="96" spans="1:14" x14ac:dyDescent="0.2">
      <c r="A96" s="2" t="s">
        <v>107</v>
      </c>
      <c r="B96" s="2" t="s">
        <v>46</v>
      </c>
      <c r="C96" s="2">
        <v>1</v>
      </c>
      <c r="D96" s="2"/>
      <c r="E96" s="68"/>
      <c r="F96" s="21">
        <v>1</v>
      </c>
      <c r="G96" s="21">
        <f t="shared" si="6"/>
        <v>0</v>
      </c>
      <c r="H96" s="5"/>
      <c r="I96" s="5"/>
      <c r="J96" s="5"/>
      <c r="K96" s="104"/>
      <c r="L96" s="95"/>
      <c r="M96" s="5"/>
      <c r="N96" s="5"/>
    </row>
    <row r="97" spans="1:14" x14ac:dyDescent="0.2">
      <c r="A97" s="2" t="s">
        <v>108</v>
      </c>
      <c r="B97" s="2" t="s">
        <v>46</v>
      </c>
      <c r="C97" s="2">
        <v>1</v>
      </c>
      <c r="D97" s="2"/>
      <c r="E97" s="68"/>
      <c r="F97" s="21">
        <v>1</v>
      </c>
      <c r="G97" s="21">
        <f t="shared" si="6"/>
        <v>0</v>
      </c>
      <c r="H97" s="5"/>
      <c r="I97" s="5"/>
      <c r="J97" s="5"/>
      <c r="K97" s="104"/>
      <c r="L97" s="95"/>
      <c r="M97" s="5"/>
      <c r="N97" s="5"/>
    </row>
    <row r="98" spans="1:14" x14ac:dyDescent="0.2">
      <c r="A98" s="2" t="s">
        <v>109</v>
      </c>
      <c r="B98" s="2" t="s">
        <v>46</v>
      </c>
      <c r="C98" s="2">
        <v>1</v>
      </c>
      <c r="D98" s="2"/>
      <c r="E98" s="68"/>
      <c r="F98" s="21">
        <v>1</v>
      </c>
      <c r="G98" s="21">
        <f t="shared" si="6"/>
        <v>0</v>
      </c>
      <c r="H98" s="5"/>
      <c r="I98" s="5"/>
      <c r="J98" s="5"/>
      <c r="K98" s="104"/>
      <c r="L98" s="95"/>
      <c r="M98" s="5"/>
      <c r="N98" s="5"/>
    </row>
    <row r="99" spans="1:14" x14ac:dyDescent="0.2">
      <c r="A99" s="2" t="s">
        <v>110</v>
      </c>
      <c r="B99" s="2" t="s">
        <v>46</v>
      </c>
      <c r="C99" s="2">
        <v>1</v>
      </c>
      <c r="D99" s="2"/>
      <c r="E99" s="68"/>
      <c r="F99" s="21">
        <v>1</v>
      </c>
      <c r="G99" s="21">
        <f t="shared" si="6"/>
        <v>0</v>
      </c>
      <c r="H99" s="5"/>
      <c r="I99" s="5"/>
      <c r="J99" s="5"/>
      <c r="K99" s="104"/>
      <c r="L99" s="95"/>
      <c r="M99" s="5"/>
      <c r="N99" s="5"/>
    </row>
    <row r="100" spans="1:14" x14ac:dyDescent="0.2">
      <c r="A100" s="2" t="s">
        <v>111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6"/>
        <v>0</v>
      </c>
      <c r="H100" s="5"/>
      <c r="I100" s="5"/>
      <c r="J100" s="5"/>
      <c r="K100" s="104"/>
      <c r="L100" s="95"/>
      <c r="M100" s="5"/>
      <c r="N100" s="5"/>
    </row>
    <row r="101" spans="1:14" x14ac:dyDescent="0.2">
      <c r="A101" s="2" t="s">
        <v>112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6"/>
        <v>0</v>
      </c>
      <c r="H101" s="5"/>
      <c r="I101" s="5"/>
      <c r="J101" s="5"/>
      <c r="K101" s="104"/>
      <c r="L101" s="95"/>
      <c r="M101" s="5"/>
      <c r="N101" s="5"/>
    </row>
    <row r="102" spans="1:14" x14ac:dyDescent="0.2">
      <c r="A102" s="2" t="s">
        <v>113</v>
      </c>
      <c r="B102" s="2" t="s">
        <v>46</v>
      </c>
      <c r="C102" s="2">
        <v>1</v>
      </c>
      <c r="D102" s="2"/>
      <c r="E102" s="13"/>
      <c r="F102" s="21">
        <v>1</v>
      </c>
      <c r="G102" s="21">
        <f t="shared" si="6"/>
        <v>0</v>
      </c>
      <c r="H102" s="5"/>
      <c r="I102" s="5"/>
      <c r="J102" s="5"/>
      <c r="K102" s="104"/>
      <c r="L102" s="95"/>
      <c r="M102" s="5"/>
      <c r="N102" s="5"/>
    </row>
    <row r="103" spans="1:14" x14ac:dyDescent="0.2">
      <c r="A103" s="2" t="s">
        <v>114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6"/>
        <v>0</v>
      </c>
      <c r="H103" s="5"/>
      <c r="I103" s="5"/>
      <c r="J103" s="5"/>
      <c r="K103" s="104"/>
      <c r="L103" s="95"/>
      <c r="M103" s="5"/>
      <c r="N103" s="5"/>
    </row>
    <row r="104" spans="1:14" x14ac:dyDescent="0.2">
      <c r="A104" s="2" t="s">
        <v>115</v>
      </c>
      <c r="B104" s="2" t="s">
        <v>46</v>
      </c>
      <c r="C104" s="2">
        <v>1</v>
      </c>
      <c r="D104" s="2"/>
      <c r="E104" s="13"/>
      <c r="F104" s="21">
        <v>1</v>
      </c>
      <c r="G104" s="21">
        <f t="shared" si="6"/>
        <v>0</v>
      </c>
      <c r="H104" s="5"/>
      <c r="I104" s="5"/>
      <c r="J104" s="5"/>
      <c r="K104" s="104"/>
      <c r="L104" s="95"/>
      <c r="M104" s="5"/>
      <c r="N104" s="5"/>
    </row>
    <row r="105" spans="1:14" x14ac:dyDescent="0.2">
      <c r="A105" s="2" t="s">
        <v>116</v>
      </c>
      <c r="B105" s="2" t="s">
        <v>46</v>
      </c>
      <c r="C105" s="2">
        <v>1</v>
      </c>
      <c r="D105" s="2"/>
      <c r="E105" s="13"/>
      <c r="F105" s="21">
        <v>1</v>
      </c>
      <c r="G105" s="21">
        <f t="shared" si="6"/>
        <v>0</v>
      </c>
      <c r="H105" s="5"/>
      <c r="I105" s="5"/>
      <c r="J105" s="5"/>
      <c r="K105" s="104"/>
      <c r="L105" s="95"/>
      <c r="M105" s="5"/>
      <c r="N105" s="5"/>
    </row>
    <row r="106" spans="1:14" x14ac:dyDescent="0.2">
      <c r="A106" s="2" t="s">
        <v>117</v>
      </c>
      <c r="B106" s="2" t="s">
        <v>46</v>
      </c>
      <c r="C106" s="2">
        <v>0.5</v>
      </c>
      <c r="D106" s="2"/>
      <c r="E106" s="13"/>
      <c r="F106" s="21">
        <v>1</v>
      </c>
      <c r="G106" s="21">
        <f t="shared" si="6"/>
        <v>0</v>
      </c>
      <c r="H106" s="5"/>
      <c r="I106" s="5"/>
      <c r="J106" s="5"/>
      <c r="K106" s="104"/>
      <c r="L106" s="95"/>
      <c r="M106" s="5"/>
      <c r="N106" s="5"/>
    </row>
    <row r="107" spans="1:14" x14ac:dyDescent="0.2">
      <c r="A107" s="2" t="s">
        <v>118</v>
      </c>
      <c r="B107" s="2" t="s">
        <v>46</v>
      </c>
      <c r="C107" s="2">
        <v>1</v>
      </c>
      <c r="D107" s="2"/>
      <c r="E107" s="13"/>
      <c r="F107" s="21">
        <v>1</v>
      </c>
      <c r="G107" s="21">
        <f t="shared" ref="G107:G158" si="17">COUNTA(H107:K107)</f>
        <v>0</v>
      </c>
      <c r="H107" s="5"/>
      <c r="I107" s="5"/>
      <c r="J107" s="5"/>
      <c r="K107" s="104"/>
      <c r="L107" s="95"/>
      <c r="M107" s="5"/>
      <c r="N107" s="5"/>
    </row>
    <row r="108" spans="1:14" x14ac:dyDescent="0.2">
      <c r="A108" s="2" t="s">
        <v>119</v>
      </c>
      <c r="B108" s="2" t="s">
        <v>46</v>
      </c>
      <c r="C108" s="2">
        <v>1</v>
      </c>
      <c r="D108" s="2"/>
      <c r="E108" s="13"/>
      <c r="F108" s="21">
        <v>1</v>
      </c>
      <c r="G108" s="21">
        <f t="shared" si="17"/>
        <v>0</v>
      </c>
      <c r="H108" s="5"/>
      <c r="I108" s="5"/>
      <c r="J108" s="5"/>
      <c r="K108" s="104"/>
      <c r="L108" s="95"/>
      <c r="M108" s="5"/>
      <c r="N108" s="5"/>
    </row>
    <row r="109" spans="1:14" x14ac:dyDescent="0.2">
      <c r="A109" s="2" t="s">
        <v>120</v>
      </c>
      <c r="B109" s="2" t="s">
        <v>46</v>
      </c>
      <c r="C109" s="2">
        <v>1</v>
      </c>
      <c r="D109" s="2"/>
      <c r="E109" s="13"/>
      <c r="F109" s="21">
        <v>1</v>
      </c>
      <c r="G109" s="21">
        <f t="shared" si="17"/>
        <v>0</v>
      </c>
      <c r="H109" s="5"/>
      <c r="I109" s="5"/>
      <c r="J109" s="5"/>
      <c r="K109" s="104"/>
      <c r="L109" s="95"/>
      <c r="M109" s="5"/>
      <c r="N109" s="5"/>
    </row>
    <row r="110" spans="1:14" x14ac:dyDescent="0.2">
      <c r="A110" s="6"/>
      <c r="B110" s="6"/>
      <c r="C110" s="6"/>
      <c r="D110" s="6"/>
      <c r="E110" s="6"/>
      <c r="F110" s="88"/>
      <c r="G110" s="9"/>
      <c r="H110" s="9"/>
      <c r="I110" s="9"/>
      <c r="J110" s="9"/>
      <c r="K110" s="106"/>
      <c r="L110" s="94"/>
      <c r="M110" s="9"/>
      <c r="N110" s="9"/>
    </row>
    <row r="111" spans="1:14" x14ac:dyDescent="0.2">
      <c r="A111" s="6" t="s">
        <v>151</v>
      </c>
      <c r="B111" s="6"/>
      <c r="C111" s="6"/>
      <c r="D111" s="6"/>
      <c r="E111" s="6"/>
      <c r="F111" s="88"/>
      <c r="G111" s="9"/>
      <c r="H111" s="9"/>
      <c r="I111" s="9"/>
      <c r="J111" s="9"/>
      <c r="K111" s="106"/>
      <c r="L111" s="94"/>
      <c r="M111" s="9"/>
      <c r="N111" s="9"/>
    </row>
    <row r="112" spans="1:14" x14ac:dyDescent="0.2">
      <c r="A112" s="2" t="s">
        <v>65</v>
      </c>
      <c r="B112" s="2" t="s">
        <v>46</v>
      </c>
      <c r="C112" s="2">
        <v>0.5</v>
      </c>
      <c r="D112" s="2"/>
      <c r="E112" s="13"/>
      <c r="F112" s="82">
        <v>1</v>
      </c>
      <c r="G112" s="21">
        <f t="shared" si="17"/>
        <v>0</v>
      </c>
      <c r="H112" s="5"/>
      <c r="I112" s="5"/>
      <c r="J112" s="5"/>
      <c r="K112" s="104"/>
      <c r="L112" s="95"/>
      <c r="M112" s="5"/>
      <c r="N112" s="5"/>
    </row>
    <row r="113" spans="1:14" x14ac:dyDescent="0.2">
      <c r="A113" s="2" t="s">
        <v>66</v>
      </c>
      <c r="B113" s="2" t="s">
        <v>46</v>
      </c>
      <c r="C113" s="2">
        <v>0.5</v>
      </c>
      <c r="D113" s="2"/>
      <c r="E113" s="13"/>
      <c r="F113" s="21">
        <v>1</v>
      </c>
      <c r="G113" s="21">
        <f t="shared" si="17"/>
        <v>0</v>
      </c>
      <c r="H113" s="5"/>
      <c r="I113" s="5"/>
      <c r="J113" s="5"/>
      <c r="K113" s="104"/>
      <c r="L113" s="95"/>
      <c r="M113" s="5"/>
      <c r="N113" s="5"/>
    </row>
    <row r="114" spans="1:14" x14ac:dyDescent="0.2">
      <c r="A114" s="2" t="s">
        <v>67</v>
      </c>
      <c r="B114" s="2" t="s">
        <v>46</v>
      </c>
      <c r="C114" s="2">
        <v>2</v>
      </c>
      <c r="D114" s="2"/>
      <c r="E114" s="13"/>
      <c r="F114" s="82">
        <v>1</v>
      </c>
      <c r="G114" s="21">
        <f t="shared" si="17"/>
        <v>0</v>
      </c>
      <c r="H114" s="5"/>
      <c r="I114" s="5"/>
      <c r="J114" s="5"/>
      <c r="K114" s="104"/>
      <c r="L114" s="95"/>
      <c r="M114" s="5"/>
      <c r="N114" s="5"/>
    </row>
    <row r="115" spans="1:14" x14ac:dyDescent="0.2">
      <c r="A115" s="2" t="s">
        <v>68</v>
      </c>
      <c r="B115" s="2" t="s">
        <v>46</v>
      </c>
      <c r="C115" s="2">
        <v>0.5</v>
      </c>
      <c r="D115" s="2"/>
      <c r="E115" s="13"/>
      <c r="F115" s="21">
        <v>1</v>
      </c>
      <c r="G115" s="21">
        <f t="shared" si="17"/>
        <v>0</v>
      </c>
      <c r="H115" s="5"/>
      <c r="I115" s="5"/>
      <c r="J115" s="5"/>
      <c r="K115" s="104"/>
      <c r="L115" s="95"/>
      <c r="M115" s="5"/>
      <c r="N115" s="5"/>
    </row>
    <row r="116" spans="1:14" x14ac:dyDescent="0.2">
      <c r="A116" s="2" t="s">
        <v>69</v>
      </c>
      <c r="B116" s="2" t="s">
        <v>46</v>
      </c>
      <c r="C116" s="2">
        <v>0.5</v>
      </c>
      <c r="D116" s="2"/>
      <c r="E116" s="63">
        <v>0.01</v>
      </c>
      <c r="F116" s="82">
        <v>1</v>
      </c>
      <c r="G116" s="21">
        <f t="shared" si="17"/>
        <v>0</v>
      </c>
      <c r="H116" s="5"/>
      <c r="I116" s="5"/>
      <c r="J116" s="5"/>
      <c r="K116" s="104"/>
      <c r="L116" s="95"/>
      <c r="M116" s="5"/>
      <c r="N116" s="5"/>
    </row>
    <row r="117" spans="1:14" x14ac:dyDescent="0.2">
      <c r="A117" s="2" t="s">
        <v>70</v>
      </c>
      <c r="B117" s="2" t="s">
        <v>46</v>
      </c>
      <c r="C117" s="2">
        <v>2</v>
      </c>
      <c r="D117" s="2"/>
      <c r="E117" s="63">
        <v>4.0000000000000001E-3</v>
      </c>
      <c r="F117" s="21">
        <v>1</v>
      </c>
      <c r="G117" s="21">
        <f t="shared" si="17"/>
        <v>0</v>
      </c>
      <c r="H117" s="5"/>
      <c r="I117" s="5"/>
      <c r="J117" s="5"/>
      <c r="K117" s="104"/>
      <c r="L117" s="95"/>
      <c r="M117" s="5"/>
      <c r="N117" s="5"/>
    </row>
    <row r="118" spans="1:14" x14ac:dyDescent="0.2">
      <c r="A118" s="2" t="s">
        <v>71</v>
      </c>
      <c r="B118" s="2" t="s">
        <v>46</v>
      </c>
      <c r="C118" s="2">
        <v>0.5</v>
      </c>
      <c r="D118" s="2"/>
      <c r="E118" s="64"/>
      <c r="F118" s="82">
        <v>1</v>
      </c>
      <c r="G118" s="21">
        <f t="shared" si="17"/>
        <v>0</v>
      </c>
      <c r="H118" s="5"/>
      <c r="I118" s="5"/>
      <c r="J118" s="5"/>
      <c r="K118" s="104"/>
      <c r="L118" s="95"/>
      <c r="M118" s="5"/>
      <c r="N118" s="5"/>
    </row>
    <row r="119" spans="1:14" x14ac:dyDescent="0.2">
      <c r="A119" s="2" t="s">
        <v>72</v>
      </c>
      <c r="B119" s="2" t="s">
        <v>46</v>
      </c>
      <c r="C119" s="2">
        <v>0.5</v>
      </c>
      <c r="D119" s="2"/>
      <c r="E119" s="64"/>
      <c r="F119" s="21">
        <v>1</v>
      </c>
      <c r="G119" s="21">
        <f t="shared" si="17"/>
        <v>0</v>
      </c>
      <c r="H119" s="5"/>
      <c r="I119" s="5"/>
      <c r="J119" s="5"/>
      <c r="K119" s="104"/>
      <c r="L119" s="95"/>
      <c r="M119" s="5"/>
      <c r="N119" s="5"/>
    </row>
    <row r="120" spans="1:14" x14ac:dyDescent="0.2">
      <c r="A120" s="2" t="s">
        <v>73</v>
      </c>
      <c r="B120" s="2" t="s">
        <v>46</v>
      </c>
      <c r="C120" s="2">
        <v>0.5</v>
      </c>
      <c r="D120" s="2"/>
      <c r="E120" s="64"/>
      <c r="F120" s="82">
        <v>1</v>
      </c>
      <c r="G120" s="21">
        <f t="shared" si="17"/>
        <v>0</v>
      </c>
      <c r="H120" s="5"/>
      <c r="I120" s="5"/>
      <c r="J120" s="5"/>
      <c r="K120" s="104"/>
      <c r="L120" s="95"/>
      <c r="M120" s="5"/>
      <c r="N120" s="5"/>
    </row>
    <row r="121" spans="1:14" x14ac:dyDescent="0.2">
      <c r="A121" s="2" t="s">
        <v>74</v>
      </c>
      <c r="B121" s="2" t="s">
        <v>46</v>
      </c>
      <c r="C121" s="2">
        <v>0.5</v>
      </c>
      <c r="D121" s="2"/>
      <c r="E121" s="64"/>
      <c r="F121" s="21">
        <v>1</v>
      </c>
      <c r="G121" s="21">
        <f t="shared" si="17"/>
        <v>0</v>
      </c>
      <c r="H121" s="5"/>
      <c r="I121" s="5"/>
      <c r="J121" s="5"/>
      <c r="K121" s="104"/>
      <c r="L121" s="95"/>
      <c r="M121" s="5"/>
      <c r="N121" s="5"/>
    </row>
    <row r="122" spans="1:14" x14ac:dyDescent="0.2">
      <c r="A122" s="2" t="s">
        <v>75</v>
      </c>
      <c r="B122" s="2" t="s">
        <v>46</v>
      </c>
      <c r="C122" s="2">
        <v>0.5</v>
      </c>
      <c r="D122" s="2"/>
      <c r="E122" s="64"/>
      <c r="F122" s="82">
        <v>1</v>
      </c>
      <c r="G122" s="21">
        <f t="shared" si="17"/>
        <v>0</v>
      </c>
      <c r="H122" s="5"/>
      <c r="I122" s="5"/>
      <c r="J122" s="5"/>
      <c r="K122" s="104"/>
      <c r="L122" s="95"/>
      <c r="M122" s="5"/>
      <c r="N122" s="5"/>
    </row>
    <row r="123" spans="1:14" x14ac:dyDescent="0.2">
      <c r="A123" s="2" t="s">
        <v>76</v>
      </c>
      <c r="B123" s="2" t="s">
        <v>46</v>
      </c>
      <c r="C123" s="2">
        <v>0.5</v>
      </c>
      <c r="D123" s="2"/>
      <c r="E123" s="64"/>
      <c r="F123" s="21">
        <v>1</v>
      </c>
      <c r="G123" s="21">
        <f t="shared" si="17"/>
        <v>0</v>
      </c>
      <c r="H123" s="5"/>
      <c r="I123" s="5"/>
      <c r="J123" s="5"/>
      <c r="K123" s="104"/>
      <c r="L123" s="95"/>
      <c r="M123" s="5"/>
      <c r="N123" s="5"/>
    </row>
    <row r="124" spans="1:14" x14ac:dyDescent="0.2">
      <c r="A124" s="2" t="s">
        <v>77</v>
      </c>
      <c r="B124" s="2" t="s">
        <v>46</v>
      </c>
      <c r="C124" s="2">
        <v>0.5</v>
      </c>
      <c r="D124" s="2"/>
      <c r="E124" s="63">
        <v>0.02</v>
      </c>
      <c r="F124" s="82">
        <v>1</v>
      </c>
      <c r="G124" s="21">
        <f t="shared" si="17"/>
        <v>0</v>
      </c>
      <c r="H124" s="5"/>
      <c r="I124" s="5"/>
      <c r="J124" s="5"/>
      <c r="K124" s="104"/>
      <c r="L124" s="95"/>
      <c r="M124" s="5"/>
      <c r="N124" s="5"/>
    </row>
    <row r="125" spans="1:14" x14ac:dyDescent="0.2">
      <c r="A125" s="6"/>
      <c r="B125" s="6"/>
      <c r="C125" s="6"/>
      <c r="D125" s="6"/>
      <c r="E125" s="6"/>
      <c r="F125" s="88"/>
      <c r="G125" s="9"/>
      <c r="H125" s="9"/>
      <c r="I125" s="9"/>
      <c r="J125" s="9"/>
      <c r="K125" s="106"/>
      <c r="L125" s="94"/>
      <c r="M125" s="9"/>
      <c r="N125" s="9"/>
    </row>
    <row r="126" spans="1:14" x14ac:dyDescent="0.2">
      <c r="A126" s="2" t="s">
        <v>31</v>
      </c>
      <c r="B126" s="2" t="s">
        <v>17</v>
      </c>
      <c r="C126" s="2">
        <v>0.01</v>
      </c>
      <c r="D126" s="2"/>
      <c r="E126" s="41">
        <v>1E-3</v>
      </c>
      <c r="F126" s="82">
        <v>0</v>
      </c>
      <c r="G126" s="21">
        <f t="shared" si="17"/>
        <v>0</v>
      </c>
      <c r="H126" s="5"/>
      <c r="I126" s="5"/>
      <c r="J126" s="5"/>
      <c r="K126" s="104"/>
      <c r="L126" s="96"/>
      <c r="M126" s="5"/>
      <c r="N126" s="5"/>
    </row>
    <row r="127" spans="1:14" x14ac:dyDescent="0.2">
      <c r="A127" s="6"/>
      <c r="B127" s="6"/>
      <c r="C127" s="6"/>
      <c r="D127" s="6"/>
      <c r="E127" s="16"/>
      <c r="F127" s="88"/>
      <c r="G127" s="9"/>
      <c r="H127" s="9"/>
      <c r="I127" s="9"/>
      <c r="J127" s="9"/>
      <c r="K127" s="106"/>
      <c r="L127" s="94"/>
      <c r="M127" s="9"/>
      <c r="N127" s="9"/>
    </row>
    <row r="128" spans="1:14" x14ac:dyDescent="0.2">
      <c r="A128" s="6" t="s">
        <v>152</v>
      </c>
      <c r="B128" s="6"/>
      <c r="C128" s="6"/>
      <c r="D128" s="6"/>
      <c r="E128" s="16"/>
      <c r="F128" s="88"/>
      <c r="G128" s="9"/>
      <c r="H128" s="9"/>
      <c r="I128" s="9"/>
      <c r="J128" s="9"/>
      <c r="K128" s="106"/>
      <c r="L128" s="94"/>
      <c r="M128" s="9"/>
      <c r="N128" s="9"/>
    </row>
    <row r="129" spans="1:14" x14ac:dyDescent="0.2">
      <c r="A129" s="2" t="s">
        <v>78</v>
      </c>
      <c r="B129" s="2" t="s">
        <v>46</v>
      </c>
      <c r="C129" s="2">
        <v>50</v>
      </c>
      <c r="D129" s="2"/>
      <c r="E129" s="13"/>
      <c r="F129" s="21">
        <v>1</v>
      </c>
      <c r="G129" s="21">
        <f t="shared" si="17"/>
        <v>0</v>
      </c>
      <c r="H129" s="5"/>
      <c r="I129" s="5"/>
      <c r="J129" s="5"/>
      <c r="K129" s="104"/>
      <c r="L129" s="95"/>
      <c r="M129" s="5"/>
      <c r="N129" s="5"/>
    </row>
    <row r="130" spans="1:14" x14ac:dyDescent="0.2">
      <c r="A130" s="2" t="s">
        <v>79</v>
      </c>
      <c r="B130" s="2" t="s">
        <v>46</v>
      </c>
      <c r="C130" s="2">
        <v>50</v>
      </c>
      <c r="D130" s="2"/>
      <c r="E130" s="13"/>
      <c r="F130" s="21">
        <v>1</v>
      </c>
      <c r="G130" s="21">
        <f t="shared" si="17"/>
        <v>0</v>
      </c>
      <c r="H130" s="5"/>
      <c r="I130" s="5"/>
      <c r="J130" s="5"/>
      <c r="K130" s="104"/>
      <c r="L130" s="95"/>
      <c r="M130" s="5"/>
      <c r="N130" s="5"/>
    </row>
    <row r="131" spans="1:14" x14ac:dyDescent="0.2">
      <c r="A131" s="2" t="s">
        <v>80</v>
      </c>
      <c r="B131" s="2" t="s">
        <v>46</v>
      </c>
      <c r="C131" s="2">
        <v>50</v>
      </c>
      <c r="D131" s="2"/>
      <c r="E131" s="13"/>
      <c r="F131" s="21">
        <v>1</v>
      </c>
      <c r="G131" s="21">
        <f t="shared" si="17"/>
        <v>0</v>
      </c>
      <c r="H131" s="5"/>
      <c r="I131" s="5"/>
      <c r="J131" s="5"/>
      <c r="K131" s="104"/>
      <c r="L131" s="95"/>
      <c r="M131" s="5"/>
      <c r="N131" s="5"/>
    </row>
    <row r="132" spans="1:14" x14ac:dyDescent="0.2">
      <c r="A132" s="2" t="s">
        <v>81</v>
      </c>
      <c r="B132" s="2" t="s">
        <v>46</v>
      </c>
      <c r="C132" s="2">
        <v>50</v>
      </c>
      <c r="D132" s="2"/>
      <c r="E132" s="13"/>
      <c r="F132" s="21">
        <v>1</v>
      </c>
      <c r="G132" s="21">
        <f t="shared" si="17"/>
        <v>0</v>
      </c>
      <c r="H132" s="5"/>
      <c r="I132" s="5"/>
      <c r="J132" s="5"/>
      <c r="K132" s="104"/>
      <c r="L132" s="95"/>
      <c r="M132" s="5"/>
      <c r="N132" s="5"/>
    </row>
    <row r="133" spans="1:14" x14ac:dyDescent="0.2">
      <c r="A133" s="2" t="s">
        <v>82</v>
      </c>
      <c r="B133" s="2" t="s">
        <v>46</v>
      </c>
      <c r="C133" s="2">
        <v>50</v>
      </c>
      <c r="D133" s="2"/>
      <c r="E133" s="13"/>
      <c r="F133" s="21">
        <v>1</v>
      </c>
      <c r="G133" s="21">
        <f t="shared" si="17"/>
        <v>0</v>
      </c>
      <c r="H133" s="5"/>
      <c r="I133" s="5"/>
      <c r="J133" s="5"/>
      <c r="K133" s="104"/>
      <c r="L133" s="95"/>
      <c r="M133" s="5"/>
      <c r="N133" s="5"/>
    </row>
    <row r="134" spans="1:14" x14ac:dyDescent="0.2">
      <c r="A134" s="2" t="s">
        <v>83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7"/>
        <v>0</v>
      </c>
      <c r="H134" s="5"/>
      <c r="I134" s="5"/>
      <c r="J134" s="5"/>
      <c r="K134" s="104"/>
      <c r="L134" s="95"/>
      <c r="M134" s="5"/>
      <c r="N134" s="5"/>
    </row>
    <row r="135" spans="1:14" x14ac:dyDescent="0.2">
      <c r="A135" s="2" t="s">
        <v>84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7"/>
        <v>0</v>
      </c>
      <c r="H135" s="5"/>
      <c r="I135" s="5"/>
      <c r="J135" s="5"/>
      <c r="K135" s="104"/>
      <c r="L135" s="95"/>
      <c r="M135" s="5"/>
      <c r="N135" s="5"/>
    </row>
    <row r="136" spans="1:14" x14ac:dyDescent="0.2">
      <c r="A136" s="2" t="s">
        <v>130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7"/>
        <v>0</v>
      </c>
      <c r="H136" s="5"/>
      <c r="I136" s="5"/>
      <c r="J136" s="5"/>
      <c r="K136" s="104"/>
      <c r="L136" s="95"/>
      <c r="M136" s="5"/>
      <c r="N136" s="5"/>
    </row>
    <row r="137" spans="1:14" x14ac:dyDescent="0.2">
      <c r="A137" s="2" t="s">
        <v>85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17"/>
        <v>0</v>
      </c>
      <c r="H137" s="5"/>
      <c r="I137" s="5"/>
      <c r="J137" s="5"/>
      <c r="K137" s="104"/>
      <c r="L137" s="95"/>
      <c r="M137" s="5"/>
      <c r="N137" s="5"/>
    </row>
    <row r="138" spans="1:14" x14ac:dyDescent="0.2">
      <c r="A138" s="2" t="s">
        <v>86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7"/>
        <v>0</v>
      </c>
      <c r="H138" s="5"/>
      <c r="I138" s="5"/>
      <c r="J138" s="5"/>
      <c r="K138" s="104"/>
      <c r="L138" s="95"/>
      <c r="M138" s="5"/>
      <c r="N138" s="5"/>
    </row>
    <row r="139" spans="1:14" x14ac:dyDescent="0.2">
      <c r="A139" s="2" t="s">
        <v>87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7"/>
        <v>0</v>
      </c>
      <c r="H139" s="5"/>
      <c r="I139" s="5"/>
      <c r="J139" s="5"/>
      <c r="K139" s="104"/>
      <c r="L139" s="95"/>
      <c r="M139" s="5"/>
      <c r="N139" s="5"/>
    </row>
    <row r="140" spans="1:14" x14ac:dyDescent="0.2">
      <c r="A140" s="2" t="s">
        <v>88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7"/>
        <v>0</v>
      </c>
      <c r="H140" s="5"/>
      <c r="I140" s="5"/>
      <c r="J140" s="5"/>
      <c r="K140" s="104"/>
      <c r="L140" s="95"/>
      <c r="M140" s="5"/>
      <c r="N140" s="5"/>
    </row>
    <row r="141" spans="1:14" x14ac:dyDescent="0.2">
      <c r="A141" s="2" t="s">
        <v>89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7"/>
        <v>0</v>
      </c>
      <c r="H141" s="5"/>
      <c r="I141" s="5"/>
      <c r="J141" s="5"/>
      <c r="K141" s="104"/>
      <c r="L141" s="95"/>
      <c r="M141" s="5"/>
      <c r="N141" s="5"/>
    </row>
    <row r="142" spans="1:14" x14ac:dyDescent="0.2">
      <c r="A142" s="2" t="s">
        <v>90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7"/>
        <v>0</v>
      </c>
      <c r="H142" s="5"/>
      <c r="I142" s="5"/>
      <c r="J142" s="5"/>
      <c r="K142" s="104"/>
      <c r="L142" s="95"/>
      <c r="M142" s="5"/>
      <c r="N142" s="5"/>
    </row>
    <row r="143" spans="1:14" x14ac:dyDescent="0.2">
      <c r="A143" s="2" t="s">
        <v>91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7"/>
        <v>0</v>
      </c>
      <c r="H143" s="5"/>
      <c r="I143" s="5"/>
      <c r="J143" s="5"/>
      <c r="K143" s="104"/>
      <c r="L143" s="95"/>
      <c r="M143" s="5"/>
      <c r="N143" s="5"/>
    </row>
    <row r="144" spans="1:14" x14ac:dyDescent="0.2">
      <c r="A144" s="2" t="s">
        <v>92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7"/>
        <v>0</v>
      </c>
      <c r="H144" s="5"/>
      <c r="I144" s="5"/>
      <c r="J144" s="5"/>
      <c r="K144" s="104"/>
      <c r="L144" s="95"/>
      <c r="M144" s="5"/>
      <c r="N144" s="5"/>
    </row>
    <row r="145" spans="1:14" x14ac:dyDescent="0.2">
      <c r="A145" s="2" t="s">
        <v>93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7"/>
        <v>0</v>
      </c>
      <c r="H145" s="5"/>
      <c r="I145" s="5"/>
      <c r="J145" s="5"/>
      <c r="K145" s="104"/>
      <c r="L145" s="95"/>
      <c r="M145" s="5"/>
      <c r="N145" s="5"/>
    </row>
    <row r="146" spans="1:14" x14ac:dyDescent="0.2">
      <c r="A146" s="2" t="s">
        <v>94</v>
      </c>
      <c r="B146" s="2" t="s">
        <v>46</v>
      </c>
      <c r="C146" s="2">
        <v>5</v>
      </c>
      <c r="D146" s="2"/>
      <c r="E146" s="63">
        <v>6500</v>
      </c>
      <c r="F146" s="21">
        <v>1</v>
      </c>
      <c r="G146" s="21">
        <f t="shared" si="17"/>
        <v>0</v>
      </c>
      <c r="H146" s="5"/>
      <c r="I146" s="5"/>
      <c r="J146" s="5"/>
      <c r="K146" s="104"/>
      <c r="L146" s="95"/>
      <c r="M146" s="5"/>
      <c r="N146" s="5"/>
    </row>
    <row r="147" spans="1:14" x14ac:dyDescent="0.2">
      <c r="A147" s="2" t="s">
        <v>95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7"/>
        <v>0</v>
      </c>
      <c r="H147" s="5"/>
      <c r="I147" s="5"/>
      <c r="J147" s="5"/>
      <c r="K147" s="104"/>
      <c r="L147" s="95"/>
      <c r="M147" s="5"/>
      <c r="N147" s="5"/>
    </row>
    <row r="148" spans="1:14" x14ac:dyDescent="0.2">
      <c r="A148" s="2" t="s">
        <v>96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17"/>
        <v>0</v>
      </c>
      <c r="H148" s="5"/>
      <c r="I148" s="5"/>
      <c r="J148" s="5"/>
      <c r="K148" s="104"/>
      <c r="L148" s="95"/>
      <c r="M148" s="5"/>
      <c r="N148" s="5"/>
    </row>
    <row r="149" spans="1:14" x14ac:dyDescent="0.2">
      <c r="A149" s="2" t="s">
        <v>97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17"/>
        <v>0</v>
      </c>
      <c r="H149" s="5"/>
      <c r="I149" s="5"/>
      <c r="J149" s="5"/>
      <c r="K149" s="104"/>
      <c r="L149" s="95"/>
      <c r="M149" s="5"/>
      <c r="N149" s="5"/>
    </row>
    <row r="150" spans="1:14" x14ac:dyDescent="0.2">
      <c r="A150" s="2" t="s">
        <v>98</v>
      </c>
      <c r="B150" s="2" t="s">
        <v>46</v>
      </c>
      <c r="C150" s="2">
        <v>5</v>
      </c>
      <c r="D150" s="2"/>
      <c r="E150" s="13"/>
      <c r="F150" s="21">
        <v>1</v>
      </c>
      <c r="G150" s="21">
        <f t="shared" si="17"/>
        <v>0</v>
      </c>
      <c r="H150" s="5"/>
      <c r="I150" s="5"/>
      <c r="J150" s="5"/>
      <c r="K150" s="104"/>
      <c r="L150" s="95"/>
      <c r="M150" s="5"/>
      <c r="N150" s="5"/>
    </row>
    <row r="151" spans="1:14" x14ac:dyDescent="0.2">
      <c r="A151" s="2" t="s">
        <v>99</v>
      </c>
      <c r="B151" s="2" t="s">
        <v>46</v>
      </c>
      <c r="C151" s="2">
        <v>5</v>
      </c>
      <c r="D151" s="2"/>
      <c r="E151" s="13"/>
      <c r="F151" s="21">
        <v>1</v>
      </c>
      <c r="G151" s="21">
        <f t="shared" si="17"/>
        <v>0</v>
      </c>
      <c r="H151" s="5"/>
      <c r="I151" s="5"/>
      <c r="J151" s="5"/>
      <c r="K151" s="104"/>
      <c r="L151" s="95"/>
      <c r="M151" s="5"/>
      <c r="N151" s="5"/>
    </row>
    <row r="152" spans="1:14" x14ac:dyDescent="0.2">
      <c r="A152" s="4" t="s">
        <v>100</v>
      </c>
      <c r="B152" s="2" t="s">
        <v>46</v>
      </c>
      <c r="C152" s="2">
        <v>5</v>
      </c>
      <c r="D152" s="2"/>
      <c r="E152" s="13"/>
      <c r="F152" s="21">
        <v>1</v>
      </c>
      <c r="G152" s="21">
        <f t="shared" si="17"/>
        <v>0</v>
      </c>
      <c r="H152" s="5"/>
      <c r="I152" s="5"/>
      <c r="J152" s="5"/>
      <c r="K152" s="104"/>
      <c r="L152" s="95"/>
      <c r="M152" s="5"/>
      <c r="N152" s="5"/>
    </row>
    <row r="153" spans="1:14" x14ac:dyDescent="0.2">
      <c r="A153" s="4" t="s">
        <v>101</v>
      </c>
      <c r="B153" s="2" t="s">
        <v>46</v>
      </c>
      <c r="C153" s="2">
        <v>5</v>
      </c>
      <c r="D153" s="2"/>
      <c r="E153" s="13"/>
      <c r="F153" s="21">
        <v>1</v>
      </c>
      <c r="G153" s="21">
        <f t="shared" si="17"/>
        <v>0</v>
      </c>
      <c r="H153" s="5"/>
      <c r="I153" s="5"/>
      <c r="J153" s="5"/>
      <c r="K153" s="104"/>
      <c r="L153" s="95"/>
      <c r="M153" s="5"/>
      <c r="N153" s="5"/>
    </row>
    <row r="154" spans="1:14" x14ac:dyDescent="0.2">
      <c r="A154" s="2" t="s">
        <v>102</v>
      </c>
      <c r="B154" s="2" t="s">
        <v>46</v>
      </c>
      <c r="C154" s="2">
        <v>5</v>
      </c>
      <c r="D154" s="2"/>
      <c r="E154" s="13"/>
      <c r="F154" s="21">
        <v>1</v>
      </c>
      <c r="G154" s="21">
        <f t="shared" si="17"/>
        <v>0</v>
      </c>
      <c r="H154" s="5"/>
      <c r="I154" s="5"/>
      <c r="J154" s="5"/>
      <c r="K154" s="104"/>
      <c r="L154" s="95"/>
      <c r="M154" s="5"/>
      <c r="N154" s="5"/>
    </row>
    <row r="155" spans="1:14" x14ac:dyDescent="0.2">
      <c r="A155" s="2" t="s">
        <v>103</v>
      </c>
      <c r="B155" s="2" t="s">
        <v>46</v>
      </c>
      <c r="C155" s="2">
        <v>5</v>
      </c>
      <c r="D155" s="2"/>
      <c r="E155" s="13"/>
      <c r="F155" s="21">
        <v>1</v>
      </c>
      <c r="G155" s="21">
        <f t="shared" si="17"/>
        <v>0</v>
      </c>
      <c r="H155" s="5"/>
      <c r="I155" s="5"/>
      <c r="J155" s="5"/>
      <c r="K155" s="104"/>
      <c r="L155" s="95"/>
      <c r="M155" s="5"/>
      <c r="N155" s="5"/>
    </row>
    <row r="156" spans="1:14" x14ac:dyDescent="0.2">
      <c r="A156" s="2" t="s">
        <v>104</v>
      </c>
      <c r="B156" s="2" t="s">
        <v>46</v>
      </c>
      <c r="C156" s="2">
        <v>5</v>
      </c>
      <c r="D156" s="2"/>
      <c r="E156" s="13"/>
      <c r="F156" s="21">
        <v>1</v>
      </c>
      <c r="G156" s="21">
        <f t="shared" si="17"/>
        <v>0</v>
      </c>
      <c r="H156" s="5"/>
      <c r="I156" s="5"/>
      <c r="J156" s="5"/>
      <c r="K156" s="104"/>
      <c r="L156" s="95"/>
      <c r="M156" s="5"/>
      <c r="N156" s="5"/>
    </row>
    <row r="157" spans="1:14" x14ac:dyDescent="0.2">
      <c r="A157" s="2" t="s">
        <v>131</v>
      </c>
      <c r="B157" s="2" t="s">
        <v>46</v>
      </c>
      <c r="C157" s="2">
        <v>5</v>
      </c>
      <c r="D157" s="2"/>
      <c r="E157" s="13"/>
      <c r="F157" s="21">
        <v>1</v>
      </c>
      <c r="G157" s="21">
        <f t="shared" si="17"/>
        <v>0</v>
      </c>
      <c r="H157" s="5"/>
      <c r="I157" s="5"/>
      <c r="J157" s="5"/>
      <c r="K157" s="105"/>
      <c r="L157" s="95"/>
      <c r="M157" s="5"/>
      <c r="N157" s="5"/>
    </row>
    <row r="158" spans="1:14" ht="27" customHeight="1" x14ac:dyDescent="0.2">
      <c r="A158" s="2" t="s">
        <v>132</v>
      </c>
      <c r="B158" s="2" t="s">
        <v>46</v>
      </c>
      <c r="C158" s="2">
        <v>5</v>
      </c>
      <c r="D158" s="2"/>
      <c r="E158" s="13"/>
      <c r="F158" s="21">
        <v>1</v>
      </c>
      <c r="G158" s="21">
        <f t="shared" si="17"/>
        <v>0</v>
      </c>
      <c r="H158" s="5"/>
      <c r="I158" s="5"/>
      <c r="J158" s="5"/>
      <c r="K158" s="104"/>
      <c r="L158" s="95"/>
      <c r="M158" s="5"/>
      <c r="N158" s="5"/>
    </row>
    <row r="159" spans="1:14" x14ac:dyDescent="0.2">
      <c r="A159" s="2"/>
      <c r="B159" s="2"/>
      <c r="C159" s="2"/>
      <c r="D159" s="2"/>
      <c r="E159" s="13"/>
      <c r="F159" s="21"/>
      <c r="G159" s="3"/>
      <c r="H159" s="5"/>
      <c r="I159" s="5"/>
      <c r="J159" s="5"/>
      <c r="K159" s="104"/>
      <c r="L159" s="95"/>
      <c r="M159" s="5"/>
      <c r="N159" s="5"/>
    </row>
    <row r="160" spans="1:14" ht="13.5" thickBot="1" x14ac:dyDescent="0.25">
      <c r="A160" s="19"/>
      <c r="B160" s="19"/>
      <c r="C160" s="19"/>
      <c r="D160" s="19"/>
      <c r="E160" s="19"/>
      <c r="F160" s="90"/>
      <c r="G160" s="19"/>
      <c r="H160" s="54"/>
      <c r="I160" s="54"/>
      <c r="J160" s="54"/>
      <c r="K160" s="110"/>
      <c r="L160" s="113"/>
      <c r="M160" s="35"/>
      <c r="N160" s="35"/>
    </row>
    <row r="161" spans="1:12" ht="13.5" thickTop="1" x14ac:dyDescent="0.2">
      <c r="A161" s="1"/>
      <c r="B161" s="130" t="s">
        <v>162</v>
      </c>
      <c r="C161" s="133"/>
      <c r="D161"/>
      <c r="E161" s="43"/>
      <c r="L161" s="28"/>
    </row>
    <row r="162" spans="1:12" ht="13.5" thickBot="1" x14ac:dyDescent="0.25">
      <c r="A162" s="19"/>
      <c r="B162" s="132"/>
      <c r="C162"/>
      <c r="D162"/>
      <c r="E162" s="43"/>
      <c r="L162" s="28"/>
    </row>
    <row r="163" spans="1:12" ht="13.5" thickTop="1" x14ac:dyDescent="0.2">
      <c r="A163" s="87" t="s">
        <v>182</v>
      </c>
      <c r="B163" s="132"/>
      <c r="C163"/>
      <c r="D163"/>
      <c r="E163" s="43"/>
      <c r="L163" s="28"/>
    </row>
    <row r="164" spans="1:12" x14ac:dyDescent="0.2">
      <c r="A164" s="86" t="s">
        <v>184</v>
      </c>
      <c r="B164" s="132"/>
      <c r="C164"/>
      <c r="D164"/>
      <c r="E164" s="43"/>
      <c r="L164" s="28"/>
    </row>
    <row r="165" spans="1:12" x14ac:dyDescent="0.2">
      <c r="L165" s="28"/>
    </row>
    <row r="166" spans="1:12" x14ac:dyDescent="0.2">
      <c r="A166" s="15" t="s">
        <v>185</v>
      </c>
      <c r="L166" s="28"/>
    </row>
    <row r="167" spans="1:12" x14ac:dyDescent="0.2">
      <c r="A167" s="15" t="s">
        <v>203</v>
      </c>
      <c r="L167" s="28"/>
    </row>
    <row r="168" spans="1:12" x14ac:dyDescent="0.2">
      <c r="L168" s="28"/>
    </row>
    <row r="169" spans="1:12" x14ac:dyDescent="0.2">
      <c r="L169" s="28"/>
    </row>
    <row r="170" spans="1:12" x14ac:dyDescent="0.2">
      <c r="L170" s="28"/>
    </row>
    <row r="171" spans="1:12" x14ac:dyDescent="0.2">
      <c r="L171" s="28"/>
    </row>
    <row r="172" spans="1:12" x14ac:dyDescent="0.2">
      <c r="L172" s="28"/>
    </row>
    <row r="173" spans="1:12" x14ac:dyDescent="0.2">
      <c r="L173" s="28"/>
    </row>
    <row r="174" spans="1:12" x14ac:dyDescent="0.2">
      <c r="L174" s="28"/>
    </row>
    <row r="175" spans="1:12" x14ac:dyDescent="0.2">
      <c r="L175" s="28"/>
    </row>
    <row r="176" spans="1:12" x14ac:dyDescent="0.2">
      <c r="L176" s="28"/>
    </row>
    <row r="177" spans="12:12" x14ac:dyDescent="0.2">
      <c r="L177" s="28"/>
    </row>
    <row r="178" spans="12:12" x14ac:dyDescent="0.2">
      <c r="L178" s="28"/>
    </row>
    <row r="179" spans="12:12" x14ac:dyDescent="0.2">
      <c r="L179" s="28"/>
    </row>
    <row r="180" spans="12:12" x14ac:dyDescent="0.2">
      <c r="L180" s="28"/>
    </row>
    <row r="181" spans="12:12" x14ac:dyDescent="0.2">
      <c r="L181" s="28"/>
    </row>
    <row r="182" spans="12:12" x14ac:dyDescent="0.2">
      <c r="L182" s="28"/>
    </row>
    <row r="183" spans="12:12" x14ac:dyDescent="0.2">
      <c r="L183" s="28"/>
    </row>
    <row r="184" spans="12:12" x14ac:dyDescent="0.2">
      <c r="L184" s="28"/>
    </row>
    <row r="185" spans="12:12" x14ac:dyDescent="0.2">
      <c r="L185" s="28"/>
    </row>
    <row r="186" spans="12:12" x14ac:dyDescent="0.2">
      <c r="L186" s="28"/>
    </row>
    <row r="187" spans="12:12" x14ac:dyDescent="0.2">
      <c r="L187" s="28"/>
    </row>
    <row r="188" spans="12:12" x14ac:dyDescent="0.2">
      <c r="L188" s="28"/>
    </row>
    <row r="189" spans="12:12" x14ac:dyDescent="0.2">
      <c r="L189" s="28"/>
    </row>
    <row r="190" spans="12:12" x14ac:dyDescent="0.2">
      <c r="L190" s="28"/>
    </row>
    <row r="191" spans="12:12" x14ac:dyDescent="0.2">
      <c r="L191" s="28"/>
    </row>
    <row r="192" spans="12:12" x14ac:dyDescent="0.2">
      <c r="L192" s="28"/>
    </row>
    <row r="193" spans="12:12" x14ac:dyDescent="0.2">
      <c r="L193" s="28"/>
    </row>
    <row r="194" spans="12:12" x14ac:dyDescent="0.2">
      <c r="L194" s="28"/>
    </row>
    <row r="195" spans="12:12" x14ac:dyDescent="0.2">
      <c r="L195" s="28"/>
    </row>
    <row r="196" spans="12:12" x14ac:dyDescent="0.2">
      <c r="L196" s="28"/>
    </row>
    <row r="197" spans="12:12" x14ac:dyDescent="0.2">
      <c r="L197" s="28"/>
    </row>
    <row r="198" spans="12:12" x14ac:dyDescent="0.2">
      <c r="L198" s="28"/>
    </row>
    <row r="199" spans="12:12" x14ac:dyDescent="0.2">
      <c r="L199" s="28"/>
    </row>
    <row r="200" spans="12:12" x14ac:dyDescent="0.2">
      <c r="L200" s="28"/>
    </row>
    <row r="201" spans="12:12" x14ac:dyDescent="0.2">
      <c r="L201" s="28"/>
    </row>
    <row r="202" spans="12:12" x14ac:dyDescent="0.2">
      <c r="L202" s="28"/>
    </row>
    <row r="203" spans="12:12" x14ac:dyDescent="0.2">
      <c r="L203" s="28"/>
    </row>
    <row r="204" spans="12:12" x14ac:dyDescent="0.2">
      <c r="L204" s="28"/>
    </row>
    <row r="205" spans="12:12" x14ac:dyDescent="0.2">
      <c r="L205" s="28"/>
    </row>
    <row r="206" spans="12:12" x14ac:dyDescent="0.2">
      <c r="L206" s="28"/>
    </row>
    <row r="207" spans="12:12" x14ac:dyDescent="0.2">
      <c r="L207" s="28"/>
    </row>
    <row r="208" spans="12:12" x14ac:dyDescent="0.2">
      <c r="L208" s="28"/>
    </row>
    <row r="209" spans="12:12" x14ac:dyDescent="0.2">
      <c r="L209" s="28"/>
    </row>
    <row r="210" spans="12:12" x14ac:dyDescent="0.2">
      <c r="L210" s="28"/>
    </row>
    <row r="211" spans="12:12" x14ac:dyDescent="0.2">
      <c r="L211" s="28"/>
    </row>
    <row r="212" spans="12:12" x14ac:dyDescent="0.2">
      <c r="L212" s="28"/>
    </row>
    <row r="213" spans="12:12" x14ac:dyDescent="0.2">
      <c r="L213" s="28"/>
    </row>
    <row r="214" spans="12:12" x14ac:dyDescent="0.2">
      <c r="L214" s="28"/>
    </row>
    <row r="215" spans="12:12" x14ac:dyDescent="0.2">
      <c r="L215" s="28"/>
    </row>
    <row r="216" spans="12:12" x14ac:dyDescent="0.2">
      <c r="L216" s="28"/>
    </row>
    <row r="217" spans="12:12" x14ac:dyDescent="0.2">
      <c r="L217" s="28"/>
    </row>
    <row r="218" spans="12:12" x14ac:dyDescent="0.2">
      <c r="L218" s="28"/>
    </row>
    <row r="219" spans="12:12" x14ac:dyDescent="0.2">
      <c r="L219" s="28"/>
    </row>
    <row r="220" spans="12:12" x14ac:dyDescent="0.2">
      <c r="L220" s="28"/>
    </row>
    <row r="221" spans="12:12" x14ac:dyDescent="0.2">
      <c r="L221" s="28"/>
    </row>
    <row r="222" spans="12:12" x14ac:dyDescent="0.2">
      <c r="L222" s="28"/>
    </row>
    <row r="223" spans="12:12" x14ac:dyDescent="0.2">
      <c r="L223" s="28"/>
    </row>
    <row r="224" spans="12:12" x14ac:dyDescent="0.2">
      <c r="L224" s="28"/>
    </row>
    <row r="225" spans="12:12" x14ac:dyDescent="0.2">
      <c r="L225" s="28"/>
    </row>
    <row r="226" spans="12:12" x14ac:dyDescent="0.2">
      <c r="L226" s="28"/>
    </row>
    <row r="227" spans="12:12" x14ac:dyDescent="0.2">
      <c r="L227" s="28"/>
    </row>
    <row r="228" spans="12:12" x14ac:dyDescent="0.2">
      <c r="L228" s="28"/>
    </row>
    <row r="229" spans="12:12" x14ac:dyDescent="0.2">
      <c r="L229" s="28"/>
    </row>
    <row r="230" spans="12:12" x14ac:dyDescent="0.2">
      <c r="L230" s="28"/>
    </row>
    <row r="231" spans="12:12" x14ac:dyDescent="0.2">
      <c r="L231" s="28"/>
    </row>
    <row r="232" spans="12:12" x14ac:dyDescent="0.2">
      <c r="L232" s="28"/>
    </row>
    <row r="233" spans="12:12" x14ac:dyDescent="0.2">
      <c r="L233" s="28"/>
    </row>
    <row r="234" spans="12:12" x14ac:dyDescent="0.2">
      <c r="L234" s="28"/>
    </row>
    <row r="235" spans="12:12" x14ac:dyDescent="0.2">
      <c r="L235" s="28"/>
    </row>
    <row r="236" spans="12:12" x14ac:dyDescent="0.2">
      <c r="L236" s="28"/>
    </row>
    <row r="237" spans="12:12" x14ac:dyDescent="0.2">
      <c r="L237" s="28"/>
    </row>
    <row r="238" spans="12:12" x14ac:dyDescent="0.2">
      <c r="L238" s="28"/>
    </row>
    <row r="239" spans="12:12" x14ac:dyDescent="0.2">
      <c r="L239" s="28"/>
    </row>
    <row r="240" spans="12:12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  <row r="619" spans="12:12" x14ac:dyDescent="0.2">
      <c r="L619" s="28"/>
    </row>
    <row r="620" spans="12:12" x14ac:dyDescent="0.2">
      <c r="L620" s="28"/>
    </row>
    <row r="621" spans="12:12" x14ac:dyDescent="0.2">
      <c r="L621" s="28"/>
    </row>
    <row r="622" spans="12:12" x14ac:dyDescent="0.2">
      <c r="L622" s="28"/>
    </row>
    <row r="623" spans="12:12" x14ac:dyDescent="0.2">
      <c r="L623" s="28"/>
    </row>
    <row r="624" spans="12:12" x14ac:dyDescent="0.2">
      <c r="L624" s="28"/>
    </row>
    <row r="625" spans="12:12" x14ac:dyDescent="0.2">
      <c r="L625" s="28"/>
    </row>
    <row r="626" spans="12:12" x14ac:dyDescent="0.2">
      <c r="L626" s="28"/>
    </row>
    <row r="627" spans="12:12" x14ac:dyDescent="0.2">
      <c r="L627" s="28"/>
    </row>
    <row r="628" spans="12:12" x14ac:dyDescent="0.2">
      <c r="L628" s="28"/>
    </row>
    <row r="629" spans="12:12" x14ac:dyDescent="0.2">
      <c r="L629" s="28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61:C161"/>
    <mergeCell ref="B162:B164"/>
  </mergeCells>
  <phoneticPr fontId="1" type="noConversion"/>
  <conditionalFormatting sqref="H5:K5">
    <cfRule type="cellIs" dxfId="21" priority="32" operator="lessThan">
      <formula>6.5</formula>
    </cfRule>
    <cfRule type="cellIs" dxfId="20" priority="33" operator="greaterThan">
      <formula>8</formula>
    </cfRule>
  </conditionalFormatting>
  <conditionalFormatting sqref="H32:I32 K32 J31">
    <cfRule type="containsText" dxfId="19" priority="30" stopIfTrue="1" operator="containsText" text="&lt;">
      <formula>NOT(ISERROR(SEARCH("&lt;",H31)))</formula>
    </cfRule>
    <cfRule type="cellIs" dxfId="18" priority="31" operator="greaterThan">
      <formula>$E$32</formula>
    </cfRule>
  </conditionalFormatting>
  <conditionalFormatting sqref="H25:K25">
    <cfRule type="containsText" dxfId="17" priority="28" stopIfTrue="1" operator="containsText" text="&lt;">
      <formula>NOT(ISERROR(SEARCH("&lt;",H25)))</formula>
    </cfRule>
    <cfRule type="cellIs" dxfId="16" priority="29" operator="greaterThan">
      <formula>$E$25</formula>
    </cfRule>
  </conditionalFormatting>
  <conditionalFormatting sqref="H23:K23">
    <cfRule type="containsText" dxfId="15" priority="26" stopIfTrue="1" operator="containsText" text="&lt;">
      <formula>NOT(ISERROR(SEARCH("&lt;",H23)))</formula>
    </cfRule>
    <cfRule type="cellIs" dxfId="14" priority="27" operator="greaterThan">
      <formula>$E$23</formula>
    </cfRule>
  </conditionalFormatting>
  <conditionalFormatting sqref="H18:K18">
    <cfRule type="containsText" dxfId="13" priority="24" stopIfTrue="1" operator="containsText" text="&lt;">
      <formula>NOT(ISERROR(SEARCH("&lt;",H18)))</formula>
    </cfRule>
    <cfRule type="cellIs" dxfId="12" priority="25" operator="greaterThan">
      <formula>$E$18</formula>
    </cfRule>
  </conditionalFormatting>
  <conditionalFormatting sqref="K61">
    <cfRule type="cellIs" dxfId="11" priority="21" operator="greaterThan">
      <formula>$E$61</formula>
    </cfRule>
  </conditionalFormatting>
  <conditionalFormatting sqref="K62">
    <cfRule type="cellIs" dxfId="10" priority="20" operator="greaterThan">
      <formula>$E$62</formula>
    </cfRule>
  </conditionalFormatting>
  <conditionalFormatting sqref="K64">
    <cfRule type="cellIs" dxfId="9" priority="19" operator="greaterThan">
      <formula>$E$64</formula>
    </cfRule>
  </conditionalFormatting>
  <conditionalFormatting sqref="K65">
    <cfRule type="cellIs" dxfId="8" priority="18" operator="greaterThan">
      <formula>$E$65</formula>
    </cfRule>
  </conditionalFormatting>
  <conditionalFormatting sqref="K67">
    <cfRule type="cellIs" dxfId="7" priority="17" operator="greaterThan">
      <formula>$E$67</formula>
    </cfRule>
  </conditionalFormatting>
  <conditionalFormatting sqref="K68">
    <cfRule type="cellIs" dxfId="6" priority="16" operator="greaterThan">
      <formula>$E$68</formula>
    </cfRule>
  </conditionalFormatting>
  <conditionalFormatting sqref="K69">
    <cfRule type="cellIs" dxfId="5" priority="15" operator="greaterThan">
      <formula>$E$69</formula>
    </cfRule>
  </conditionalFormatting>
  <conditionalFormatting sqref="K70">
    <cfRule type="cellIs" dxfId="4" priority="14" operator="greaterThan">
      <formula>$E$70</formula>
    </cfRule>
  </conditionalFormatting>
  <conditionalFormatting sqref="K73">
    <cfRule type="cellIs" dxfId="3" priority="13" operator="greaterThan">
      <formula>$E$73</formula>
    </cfRule>
  </conditionalFormatting>
  <conditionalFormatting sqref="K126">
    <cfRule type="cellIs" dxfId="2" priority="12" operator="greaterThan">
      <formula>$E$126</formula>
    </cfRule>
  </conditionalFormatting>
  <conditionalFormatting sqref="K61:K81 K92:K124 K126:K160 K83:K86">
    <cfRule type="containsText" priority="11" stopIfTrue="1" operator="containsText" text="&lt;">
      <formula>NOT(ISERROR(SEARCH("&lt;",K61)))</formula>
    </cfRule>
  </conditionalFormatting>
  <conditionalFormatting sqref="K20">
    <cfRule type="containsText" priority="9" stopIfTrue="1" operator="containsText" text="&lt;">
      <formula>NOT(ISERROR(SEARCH("&lt;",K20)))</formula>
    </cfRule>
    <cfRule type="cellIs" dxfId="1" priority="10" operator="greaterThan">
      <formula>$E$20</formula>
    </cfRule>
  </conditionalFormatting>
  <conditionalFormatting sqref="J91">
    <cfRule type="containsText" priority="8" stopIfTrue="1" operator="containsText" text="&lt;">
      <formula>NOT(ISERROR(SEARCH("&lt;",J91)))</formula>
    </cfRule>
  </conditionalFormatting>
  <conditionalFormatting sqref="K40">
    <cfRule type="containsText" priority="6" stopIfTrue="1" operator="containsText" text="&lt;">
      <formula>NOT(ISERROR(SEARCH("&lt;",K40)))</formula>
    </cfRule>
    <cfRule type="cellIs" dxfId="0" priority="7" operator="greaterThan">
      <formula>$E$40</formula>
    </cfRule>
  </conditionalFormatting>
  <conditionalFormatting sqref="K125">
    <cfRule type="containsText" priority="5" stopIfTrue="1" operator="containsText" text="&lt;">
      <formula>NOT(ISERROR(SEARCH("&lt;",K125)))</formula>
    </cfRule>
  </conditionalFormatting>
  <conditionalFormatting sqref="K82">
    <cfRule type="containsText" priority="4" stopIfTrue="1" operator="containsText" text="&lt;">
      <formula>NOT(ISERROR(SEARCH("&lt;",K82)))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  <ignoredErrors>
    <ignoredError sqref="L79:N79 L76:L77 M76:M77 N76:N7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45"/>
  <sheetViews>
    <sheetView topLeftCell="A130" zoomScaleNormal="100" workbookViewId="0">
      <pane xSplit="1" topLeftCell="F1" activePane="topRight" state="frozen"/>
      <selection activeCell="M91" sqref="M91"/>
      <selection pane="topRight" activeCell="A159" sqref="A159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2.140625" style="28" customWidth="1"/>
    <col min="6" max="6" width="11.7109375" style="87" customWidth="1"/>
    <col min="7" max="7" width="14.42578125" style="11" bestFit="1" customWidth="1"/>
    <col min="8" max="8" width="13.42578125" style="11" customWidth="1"/>
    <col min="9" max="10" width="11.7109375" style="11" customWidth="1"/>
    <col min="11" max="11" width="11.7109375" style="111" customWidth="1"/>
    <col min="12" max="12" width="11.7109375" style="95" customWidth="1"/>
    <col min="13" max="13" width="11.7109375" style="26" customWidth="1"/>
    <col min="14" max="14" width="11.7109375" style="3" customWidth="1"/>
  </cols>
  <sheetData>
    <row r="1" spans="1:14" ht="47.25" customHeight="1" x14ac:dyDescent="0.2">
      <c r="A1" s="18" t="s">
        <v>142</v>
      </c>
      <c r="B1" s="6" t="s">
        <v>12</v>
      </c>
      <c r="C1" s="6" t="s">
        <v>13</v>
      </c>
      <c r="D1" s="17" t="s">
        <v>181</v>
      </c>
      <c r="E1" s="20" t="s">
        <v>186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0" t="s">
        <v>137</v>
      </c>
      <c r="L1" s="92" t="s">
        <v>0</v>
      </c>
      <c r="M1" s="69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>
        <v>41828</v>
      </c>
      <c r="K2" s="101"/>
      <c r="L2" s="93"/>
      <c r="M2" s="70"/>
      <c r="N2" s="8"/>
    </row>
    <row r="3" spans="1:14" x14ac:dyDescent="0.2">
      <c r="A3" s="6"/>
      <c r="B3" s="6"/>
      <c r="C3" s="6"/>
      <c r="D3" s="6"/>
      <c r="E3" s="16"/>
      <c r="F3" s="88"/>
      <c r="G3" s="6"/>
      <c r="H3" s="18" t="s">
        <v>138</v>
      </c>
      <c r="I3" s="18" t="s">
        <v>138</v>
      </c>
      <c r="J3" s="18" t="s">
        <v>138</v>
      </c>
      <c r="K3" s="102" t="s">
        <v>138</v>
      </c>
      <c r="L3" s="94"/>
      <c r="M3" s="71"/>
      <c r="N3" s="9"/>
    </row>
    <row r="4" spans="1:14" x14ac:dyDescent="0.2">
      <c r="A4" s="6"/>
      <c r="B4" s="6"/>
      <c r="C4" s="6"/>
      <c r="D4" s="6"/>
      <c r="E4" s="40"/>
      <c r="F4" s="88"/>
      <c r="G4" s="6"/>
      <c r="H4" s="27"/>
      <c r="I4" s="27"/>
      <c r="J4" s="27"/>
      <c r="K4" s="103"/>
      <c r="L4" s="94"/>
      <c r="M4" s="71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>COUNTA(H5:K5)</f>
        <v>3</v>
      </c>
      <c r="H5" s="5">
        <v>5.82</v>
      </c>
      <c r="I5" s="5">
        <v>5.55</v>
      </c>
      <c r="J5" s="5">
        <v>5.39</v>
      </c>
      <c r="K5" s="104"/>
      <c r="L5" s="95">
        <f>MIN(H5:K5)</f>
        <v>5.39</v>
      </c>
      <c r="M5" s="49">
        <f>AVERAGE(H5:K5)</f>
        <v>5.5866666666666669</v>
      </c>
      <c r="N5" s="5">
        <f>MAX(H5:K5)</f>
        <v>5.82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ref="G6:G32" si="0">COUNTA(H6:K6)</f>
        <v>3</v>
      </c>
      <c r="H6" s="5">
        <v>8870</v>
      </c>
      <c r="I6" s="5">
        <v>8760</v>
      </c>
      <c r="J6" s="5">
        <v>5120</v>
      </c>
      <c r="K6" s="104"/>
      <c r="L6" s="95">
        <f t="shared" ref="L6:L30" si="1">MIN(H6:K6)</f>
        <v>5120</v>
      </c>
      <c r="M6" s="126">
        <f t="shared" ref="M6:M30" si="2">AVERAGE(H6:K6)</f>
        <v>7583.333333333333</v>
      </c>
      <c r="N6" s="5">
        <f t="shared" ref="N6:N30" si="3">MAX(H6:K6)</f>
        <v>8870</v>
      </c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/>
      <c r="G7" s="21"/>
      <c r="H7" s="5"/>
      <c r="I7" s="59"/>
      <c r="J7" s="5"/>
      <c r="K7" s="104"/>
      <c r="L7" s="96"/>
      <c r="M7" s="49"/>
      <c r="N7" s="5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si="0"/>
        <v>3</v>
      </c>
      <c r="H8" s="59" t="s">
        <v>167</v>
      </c>
      <c r="I8" s="59" t="s">
        <v>167</v>
      </c>
      <c r="J8" s="59" t="s">
        <v>167</v>
      </c>
      <c r="K8" s="105"/>
      <c r="L8" s="96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0"/>
        <v>3</v>
      </c>
      <c r="H9" s="59" t="s">
        <v>167</v>
      </c>
      <c r="I9" s="59" t="s">
        <v>167</v>
      </c>
      <c r="J9" s="59" t="s">
        <v>167</v>
      </c>
      <c r="K9" s="105"/>
      <c r="L9" s="96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0"/>
        <v>3</v>
      </c>
      <c r="H10" s="5">
        <v>41</v>
      </c>
      <c r="I10" s="5">
        <v>42</v>
      </c>
      <c r="J10" s="5">
        <v>16</v>
      </c>
      <c r="K10" s="104"/>
      <c r="L10" s="95">
        <f t="shared" si="1"/>
        <v>16</v>
      </c>
      <c r="M10" s="49">
        <f t="shared" si="2"/>
        <v>33</v>
      </c>
      <c r="N10" s="5">
        <f t="shared" si="3"/>
        <v>42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0"/>
        <v>3</v>
      </c>
      <c r="H11" s="5">
        <v>41</v>
      </c>
      <c r="I11" s="5">
        <v>42</v>
      </c>
      <c r="J11" s="5">
        <v>16</v>
      </c>
      <c r="K11" s="104"/>
      <c r="L11" s="95">
        <f t="shared" si="1"/>
        <v>16</v>
      </c>
      <c r="M11" s="49">
        <f t="shared" si="2"/>
        <v>33</v>
      </c>
      <c r="N11" s="5">
        <f t="shared" si="3"/>
        <v>42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0"/>
        <v>3</v>
      </c>
      <c r="H12" s="5">
        <v>321</v>
      </c>
      <c r="I12" s="5">
        <v>261</v>
      </c>
      <c r="J12" s="5">
        <v>209</v>
      </c>
      <c r="K12" s="104"/>
      <c r="L12" s="95">
        <f t="shared" si="1"/>
        <v>209</v>
      </c>
      <c r="M12" s="126">
        <f t="shared" si="2"/>
        <v>263.66666666666669</v>
      </c>
      <c r="N12" s="5">
        <f t="shared" si="3"/>
        <v>321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0"/>
        <v>3</v>
      </c>
      <c r="H13" s="5">
        <v>2830</v>
      </c>
      <c r="I13" s="5">
        <v>2700</v>
      </c>
      <c r="J13" s="5">
        <v>1320</v>
      </c>
      <c r="K13" s="104"/>
      <c r="L13" s="95">
        <f t="shared" si="1"/>
        <v>1320</v>
      </c>
      <c r="M13" s="126">
        <f t="shared" si="2"/>
        <v>2283.3333333333335</v>
      </c>
      <c r="N13" s="5">
        <f t="shared" si="3"/>
        <v>2830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0"/>
        <v>3</v>
      </c>
      <c r="H14" s="5">
        <v>27</v>
      </c>
      <c r="I14" s="5">
        <v>26</v>
      </c>
      <c r="J14" s="5">
        <v>13</v>
      </c>
      <c r="K14" s="104"/>
      <c r="L14" s="95">
        <f t="shared" si="1"/>
        <v>13</v>
      </c>
      <c r="M14" s="126">
        <f t="shared" si="2"/>
        <v>22</v>
      </c>
      <c r="N14" s="5">
        <f t="shared" si="3"/>
        <v>27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0"/>
        <v>3</v>
      </c>
      <c r="H15" s="5">
        <v>194</v>
      </c>
      <c r="I15" s="5">
        <v>191</v>
      </c>
      <c r="J15" s="5">
        <v>96</v>
      </c>
      <c r="K15" s="104"/>
      <c r="L15" s="95">
        <f t="shared" si="1"/>
        <v>96</v>
      </c>
      <c r="M15" s="126">
        <f t="shared" si="2"/>
        <v>160.33333333333334</v>
      </c>
      <c r="N15" s="5">
        <f t="shared" si="3"/>
        <v>194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0"/>
        <v>3</v>
      </c>
      <c r="H16" s="5">
        <v>1460</v>
      </c>
      <c r="I16" s="5">
        <v>1600</v>
      </c>
      <c r="J16" s="5">
        <v>818</v>
      </c>
      <c r="K16" s="104"/>
      <c r="L16" s="95">
        <f t="shared" si="1"/>
        <v>818</v>
      </c>
      <c r="M16" s="126">
        <f t="shared" si="2"/>
        <v>1292.6666666666667</v>
      </c>
      <c r="N16" s="5">
        <f t="shared" si="3"/>
        <v>1600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0"/>
        <v>3</v>
      </c>
      <c r="H17" s="5">
        <v>32</v>
      </c>
      <c r="I17" s="5">
        <v>30</v>
      </c>
      <c r="J17" s="5">
        <v>16</v>
      </c>
      <c r="K17" s="104"/>
      <c r="L17" s="95">
        <f t="shared" si="1"/>
        <v>16</v>
      </c>
      <c r="M17" s="126">
        <f t="shared" si="2"/>
        <v>26</v>
      </c>
      <c r="N17" s="5">
        <f t="shared" si="3"/>
        <v>32</v>
      </c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0"/>
        <v>3</v>
      </c>
      <c r="H18" s="5">
        <v>0.86699999999999999</v>
      </c>
      <c r="I18" s="5">
        <v>0.86199999999999999</v>
      </c>
      <c r="J18" s="5">
        <v>0.44700000000000001</v>
      </c>
      <c r="K18" s="104"/>
      <c r="L18" s="95">
        <f t="shared" si="1"/>
        <v>0.44700000000000001</v>
      </c>
      <c r="M18" s="49">
        <f t="shared" si="2"/>
        <v>0.72533333333333339</v>
      </c>
      <c r="N18" s="5">
        <f t="shared" si="3"/>
        <v>0.86699999999999999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0"/>
        <v>3</v>
      </c>
      <c r="H19" s="59" t="s">
        <v>169</v>
      </c>
      <c r="I19" s="59">
        <v>0.05</v>
      </c>
      <c r="J19" s="59" t="s">
        <v>169</v>
      </c>
      <c r="K19" s="105"/>
      <c r="L19" s="96" t="s">
        <v>169</v>
      </c>
      <c r="M19" s="60" t="s">
        <v>172</v>
      </c>
      <c r="N19" s="59" t="s">
        <v>169</v>
      </c>
    </row>
    <row r="20" spans="1:14" ht="12" customHeight="1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104"/>
      <c r="M20" s="49"/>
      <c r="N20" s="5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104"/>
      <c r="M21" s="49"/>
      <c r="N21" s="5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si="0"/>
        <v>3</v>
      </c>
      <c r="H22" s="5">
        <v>1.4</v>
      </c>
      <c r="I22" s="5">
        <v>1.4</v>
      </c>
      <c r="J22" s="5">
        <v>0.7</v>
      </c>
      <c r="K22" s="104"/>
      <c r="L22" s="95">
        <f t="shared" si="1"/>
        <v>0.7</v>
      </c>
      <c r="M22" s="49">
        <f t="shared" si="2"/>
        <v>1.1666666666666667</v>
      </c>
      <c r="N22" s="5">
        <f t="shared" si="3"/>
        <v>1.4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0"/>
        <v>3</v>
      </c>
      <c r="H23" s="5">
        <v>0.14000000000000001</v>
      </c>
      <c r="I23" s="5">
        <v>0.14000000000000001</v>
      </c>
      <c r="J23" s="5">
        <v>0.19</v>
      </c>
      <c r="K23" s="104"/>
      <c r="L23" s="95">
        <f t="shared" si="1"/>
        <v>0.14000000000000001</v>
      </c>
      <c r="M23" s="49">
        <f t="shared" si="2"/>
        <v>0.15666666666666668</v>
      </c>
      <c r="N23" s="5">
        <f t="shared" si="3"/>
        <v>0.19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0"/>
        <v>3</v>
      </c>
      <c r="H24" s="59" t="s">
        <v>168</v>
      </c>
      <c r="I24" s="59" t="s">
        <v>168</v>
      </c>
      <c r="J24" s="59" t="s">
        <v>168</v>
      </c>
      <c r="K24" s="105"/>
      <c r="L24" s="96" t="s">
        <v>168</v>
      </c>
      <c r="M24" s="60" t="s">
        <v>172</v>
      </c>
      <c r="N24" s="59" t="s">
        <v>168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0"/>
        <v>3</v>
      </c>
      <c r="H25" s="5">
        <v>0.04</v>
      </c>
      <c r="I25" s="5">
        <v>0.02</v>
      </c>
      <c r="J25" s="5">
        <v>0.04</v>
      </c>
      <c r="K25" s="104"/>
      <c r="L25" s="95">
        <f t="shared" si="1"/>
        <v>0.02</v>
      </c>
      <c r="M25" s="49">
        <f t="shared" si="2"/>
        <v>3.3333333333333333E-2</v>
      </c>
      <c r="N25" s="5">
        <f t="shared" si="3"/>
        <v>0.04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0"/>
        <v>3</v>
      </c>
      <c r="H26" s="5">
        <v>0.04</v>
      </c>
      <c r="I26" s="5">
        <v>0.02</v>
      </c>
      <c r="J26" s="5">
        <v>0.04</v>
      </c>
      <c r="K26" s="104"/>
      <c r="L26" s="95">
        <f t="shared" si="1"/>
        <v>0.02</v>
      </c>
      <c r="M26" s="49">
        <f t="shared" si="2"/>
        <v>3.3333333333333333E-2</v>
      </c>
      <c r="N26" s="5">
        <f t="shared" si="3"/>
        <v>0.04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0"/>
        <v>3</v>
      </c>
      <c r="H27" s="5">
        <v>87.3</v>
      </c>
      <c r="I27" s="5">
        <v>82.4</v>
      </c>
      <c r="J27" s="5">
        <v>41.9</v>
      </c>
      <c r="K27" s="104"/>
      <c r="L27" s="95">
        <f t="shared" si="1"/>
        <v>41.9</v>
      </c>
      <c r="M27" s="49">
        <f t="shared" si="2"/>
        <v>70.533333333333331</v>
      </c>
      <c r="N27" s="5">
        <f t="shared" si="3"/>
        <v>87.3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0"/>
        <v>3</v>
      </c>
      <c r="H28" s="5">
        <v>81.599999999999994</v>
      </c>
      <c r="I28" s="12">
        <v>87.4</v>
      </c>
      <c r="J28" s="5">
        <v>44.5</v>
      </c>
      <c r="K28" s="104"/>
      <c r="L28" s="95">
        <f t="shared" si="1"/>
        <v>44.5</v>
      </c>
      <c r="M28" s="49">
        <f t="shared" si="2"/>
        <v>71.166666666666671</v>
      </c>
      <c r="N28" s="5">
        <f t="shared" si="3"/>
        <v>87.4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0"/>
        <v>3</v>
      </c>
      <c r="H29" s="5">
        <v>3.39</v>
      </c>
      <c r="I29" s="5">
        <v>2.89</v>
      </c>
      <c r="J29" s="5">
        <v>3.03</v>
      </c>
      <c r="K29" s="104"/>
      <c r="L29" s="95">
        <f t="shared" si="1"/>
        <v>2.89</v>
      </c>
      <c r="M29" s="49">
        <f t="shared" si="2"/>
        <v>3.1033333333333335</v>
      </c>
      <c r="N29" s="5">
        <f t="shared" si="3"/>
        <v>3.39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0"/>
        <v>3</v>
      </c>
      <c r="H30" s="13">
        <v>5</v>
      </c>
      <c r="I30" s="5">
        <v>4</v>
      </c>
      <c r="J30" s="13">
        <v>4</v>
      </c>
      <c r="K30" s="104"/>
      <c r="L30" s="95">
        <f t="shared" si="1"/>
        <v>4</v>
      </c>
      <c r="M30" s="49">
        <f t="shared" si="2"/>
        <v>4.333333333333333</v>
      </c>
      <c r="N30" s="5">
        <f t="shared" si="3"/>
        <v>5</v>
      </c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0"/>
        <v>0</v>
      </c>
      <c r="H31" s="5"/>
      <c r="I31" s="5"/>
      <c r="J31" s="5"/>
      <c r="K31" s="105"/>
      <c r="M31" s="60"/>
      <c r="N31" s="5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0"/>
        <v>3</v>
      </c>
      <c r="H32" s="59" t="s">
        <v>169</v>
      </c>
      <c r="I32" s="59" t="s">
        <v>169</v>
      </c>
      <c r="J32" s="59" t="s">
        <v>169</v>
      </c>
      <c r="K32" s="105"/>
      <c r="L32" s="96" t="s">
        <v>169</v>
      </c>
      <c r="M32" s="60" t="s">
        <v>172</v>
      </c>
      <c r="N32" s="59" t="s">
        <v>173</v>
      </c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106"/>
      <c r="L33" s="94"/>
      <c r="M33" s="71"/>
      <c r="N33" s="9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106"/>
      <c r="L34" s="94"/>
      <c r="M34" s="71"/>
      <c r="N34" s="9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8" si="4">COUNTA(H35:K35)</f>
        <v>3</v>
      </c>
      <c r="H35" s="59" t="s">
        <v>170</v>
      </c>
      <c r="I35" s="59" t="s">
        <v>170</v>
      </c>
      <c r="J35" s="59" t="s">
        <v>170</v>
      </c>
      <c r="K35" s="105"/>
      <c r="L35" s="96" t="s">
        <v>170</v>
      </c>
      <c r="M35" s="60" t="s">
        <v>172</v>
      </c>
      <c r="N35" s="59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4"/>
        <v>3</v>
      </c>
      <c r="H36" s="59" t="s">
        <v>170</v>
      </c>
      <c r="I36" s="59" t="s">
        <v>170</v>
      </c>
      <c r="J36" s="59" t="s">
        <v>170</v>
      </c>
      <c r="K36" s="105"/>
      <c r="L36" s="96" t="s">
        <v>170</v>
      </c>
      <c r="M36" s="60" t="s">
        <v>172</v>
      </c>
      <c r="N36" s="59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4"/>
        <v>3</v>
      </c>
      <c r="H37" s="59" t="s">
        <v>170</v>
      </c>
      <c r="I37" s="59" t="s">
        <v>170</v>
      </c>
      <c r="J37" s="59" t="s">
        <v>170</v>
      </c>
      <c r="K37" s="105"/>
      <c r="L37" s="96" t="s">
        <v>170</v>
      </c>
      <c r="M37" s="60" t="s">
        <v>172</v>
      </c>
      <c r="N37" s="59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4"/>
        <v>3</v>
      </c>
      <c r="H38" s="59" t="s">
        <v>170</v>
      </c>
      <c r="I38" s="59" t="s">
        <v>170</v>
      </c>
      <c r="J38" s="59" t="s">
        <v>170</v>
      </c>
      <c r="K38" s="105"/>
      <c r="L38" s="96" t="s">
        <v>170</v>
      </c>
      <c r="M38" s="60" t="s">
        <v>172</v>
      </c>
      <c r="N38" s="59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4"/>
        <v>3</v>
      </c>
      <c r="H39" s="59" t="s">
        <v>170</v>
      </c>
      <c r="I39" s="59" t="s">
        <v>170</v>
      </c>
      <c r="J39" s="59" t="s">
        <v>170</v>
      </c>
      <c r="K39" s="105"/>
      <c r="L39" s="96" t="s">
        <v>170</v>
      </c>
      <c r="M39" s="60" t="s">
        <v>172</v>
      </c>
      <c r="N39" s="59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4"/>
        <v>3</v>
      </c>
      <c r="H40" s="59" t="s">
        <v>170</v>
      </c>
      <c r="I40" s="59" t="s">
        <v>170</v>
      </c>
      <c r="J40" s="59" t="s">
        <v>170</v>
      </c>
      <c r="K40" s="105"/>
      <c r="L40" s="96" t="s">
        <v>170</v>
      </c>
      <c r="M40" s="60" t="s">
        <v>172</v>
      </c>
      <c r="N40" s="59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4"/>
        <v>3</v>
      </c>
      <c r="H41" s="59" t="s">
        <v>170</v>
      </c>
      <c r="I41" s="59" t="s">
        <v>170</v>
      </c>
      <c r="J41" s="59" t="s">
        <v>170</v>
      </c>
      <c r="K41" s="105"/>
      <c r="L41" s="96" t="s">
        <v>170</v>
      </c>
      <c r="M41" s="60" t="s">
        <v>172</v>
      </c>
      <c r="N41" s="59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4"/>
        <v>3</v>
      </c>
      <c r="H42" s="59" t="s">
        <v>170</v>
      </c>
      <c r="I42" s="59" t="s">
        <v>170</v>
      </c>
      <c r="J42" s="59" t="s">
        <v>170</v>
      </c>
      <c r="K42" s="105"/>
      <c r="L42" s="96" t="s">
        <v>170</v>
      </c>
      <c r="M42" s="60" t="s">
        <v>172</v>
      </c>
      <c r="N42" s="59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4"/>
        <v>3</v>
      </c>
      <c r="H43" s="59" t="s">
        <v>170</v>
      </c>
      <c r="I43" s="59" t="s">
        <v>170</v>
      </c>
      <c r="J43" s="59" t="s">
        <v>170</v>
      </c>
      <c r="K43" s="105"/>
      <c r="L43" s="96" t="s">
        <v>170</v>
      </c>
      <c r="M43" s="60" t="s">
        <v>172</v>
      </c>
      <c r="N43" s="59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4"/>
        <v>3</v>
      </c>
      <c r="H44" s="59" t="s">
        <v>170</v>
      </c>
      <c r="I44" s="59" t="s">
        <v>170</v>
      </c>
      <c r="J44" s="59" t="s">
        <v>170</v>
      </c>
      <c r="K44" s="105"/>
      <c r="L44" s="96" t="s">
        <v>170</v>
      </c>
      <c r="M44" s="60" t="s">
        <v>172</v>
      </c>
      <c r="N44" s="59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4"/>
        <v>3</v>
      </c>
      <c r="H45" s="59" t="s">
        <v>170</v>
      </c>
      <c r="I45" s="59" t="s">
        <v>170</v>
      </c>
      <c r="J45" s="59" t="s">
        <v>170</v>
      </c>
      <c r="K45" s="105"/>
      <c r="L45" s="96" t="s">
        <v>170</v>
      </c>
      <c r="M45" s="60" t="s">
        <v>172</v>
      </c>
      <c r="N45" s="59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4"/>
        <v>3</v>
      </c>
      <c r="H46" s="59" t="s">
        <v>170</v>
      </c>
      <c r="I46" s="59" t="s">
        <v>170</v>
      </c>
      <c r="J46" s="59" t="s">
        <v>170</v>
      </c>
      <c r="K46" s="105"/>
      <c r="L46" s="96" t="s">
        <v>170</v>
      </c>
      <c r="M46" s="60" t="s">
        <v>172</v>
      </c>
      <c r="N46" s="59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4"/>
        <v>3</v>
      </c>
      <c r="H47" s="59" t="s">
        <v>170</v>
      </c>
      <c r="I47" s="59" t="s">
        <v>170</v>
      </c>
      <c r="J47" s="59" t="s">
        <v>170</v>
      </c>
      <c r="K47" s="105"/>
      <c r="L47" s="96" t="s">
        <v>170</v>
      </c>
      <c r="M47" s="60" t="s">
        <v>172</v>
      </c>
      <c r="N47" s="59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4"/>
        <v>3</v>
      </c>
      <c r="H48" s="59" t="s">
        <v>170</v>
      </c>
      <c r="I48" s="59" t="s">
        <v>170</v>
      </c>
      <c r="J48" s="59" t="s">
        <v>170</v>
      </c>
      <c r="K48" s="105"/>
      <c r="L48" s="96" t="s">
        <v>170</v>
      </c>
      <c r="M48" s="60" t="s">
        <v>172</v>
      </c>
      <c r="N48" s="59" t="s">
        <v>170</v>
      </c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4"/>
        <v>3</v>
      </c>
      <c r="H49" s="59" t="s">
        <v>170</v>
      </c>
      <c r="I49" s="59" t="s">
        <v>170</v>
      </c>
      <c r="J49" s="59" t="s">
        <v>170</v>
      </c>
      <c r="K49" s="105"/>
      <c r="L49" s="96" t="s">
        <v>170</v>
      </c>
      <c r="M49" s="60" t="s">
        <v>172</v>
      </c>
      <c r="N49" s="59" t="s">
        <v>170</v>
      </c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4"/>
        <v>3</v>
      </c>
      <c r="H50" s="59" t="s">
        <v>170</v>
      </c>
      <c r="I50" s="59" t="s">
        <v>170</v>
      </c>
      <c r="J50" s="59" t="s">
        <v>170</v>
      </c>
      <c r="K50" s="105"/>
      <c r="L50" s="96" t="s">
        <v>170</v>
      </c>
      <c r="M50" s="60" t="s">
        <v>172</v>
      </c>
      <c r="N50" s="59" t="s">
        <v>170</v>
      </c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4"/>
        <v>3</v>
      </c>
      <c r="H51" s="59" t="s">
        <v>170</v>
      </c>
      <c r="I51" s="59" t="s">
        <v>170</v>
      </c>
      <c r="J51" s="59" t="s">
        <v>170</v>
      </c>
      <c r="K51" s="105"/>
      <c r="L51" s="96" t="s">
        <v>170</v>
      </c>
      <c r="M51" s="60" t="s">
        <v>172</v>
      </c>
      <c r="N51" s="59" t="s">
        <v>170</v>
      </c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4"/>
        <v>3</v>
      </c>
      <c r="H52" s="59" t="s">
        <v>170</v>
      </c>
      <c r="I52" s="59" t="s">
        <v>170</v>
      </c>
      <c r="J52" s="59" t="s">
        <v>170</v>
      </c>
      <c r="K52" s="105"/>
      <c r="L52" s="96" t="s">
        <v>170</v>
      </c>
      <c r="M52" s="60" t="s">
        <v>172</v>
      </c>
      <c r="N52" s="59" t="s">
        <v>170</v>
      </c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4"/>
        <v>3</v>
      </c>
      <c r="H53" s="59" t="s">
        <v>171</v>
      </c>
      <c r="I53" s="59" t="s">
        <v>171</v>
      </c>
      <c r="J53" s="59" t="s">
        <v>171</v>
      </c>
      <c r="K53" s="105"/>
      <c r="L53" s="96" t="s">
        <v>171</v>
      </c>
      <c r="M53" s="60" t="s">
        <v>172</v>
      </c>
      <c r="N53" s="59" t="s">
        <v>171</v>
      </c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4"/>
        <v>3</v>
      </c>
      <c r="H54" s="59" t="s">
        <v>170</v>
      </c>
      <c r="I54" s="59" t="s">
        <v>170</v>
      </c>
      <c r="J54" s="59" t="s">
        <v>170</v>
      </c>
      <c r="K54" s="105"/>
      <c r="L54" s="96" t="s">
        <v>170</v>
      </c>
      <c r="M54" s="60" t="s">
        <v>172</v>
      </c>
      <c r="N54" s="59" t="s">
        <v>170</v>
      </c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4"/>
        <v>3</v>
      </c>
      <c r="H55" s="59" t="s">
        <v>171</v>
      </c>
      <c r="I55" s="59" t="s">
        <v>171</v>
      </c>
      <c r="J55" s="59" t="s">
        <v>171</v>
      </c>
      <c r="K55" s="105"/>
      <c r="L55" s="96" t="s">
        <v>171</v>
      </c>
      <c r="M55" s="60" t="s">
        <v>172</v>
      </c>
      <c r="N55" s="59" t="s">
        <v>171</v>
      </c>
    </row>
    <row r="56" spans="1:14" x14ac:dyDescent="0.2">
      <c r="A56" s="2" t="s">
        <v>196</v>
      </c>
      <c r="B56" s="2" t="s">
        <v>46</v>
      </c>
      <c r="C56" s="2">
        <v>0.5</v>
      </c>
      <c r="D56" s="2"/>
      <c r="E56" s="2"/>
      <c r="F56" s="89">
        <v>4</v>
      </c>
      <c r="G56" s="21">
        <f t="shared" si="4"/>
        <v>3</v>
      </c>
      <c r="H56" s="59" t="s">
        <v>170</v>
      </c>
      <c r="I56" s="59" t="s">
        <v>170</v>
      </c>
      <c r="J56" s="59" t="s">
        <v>170</v>
      </c>
      <c r="K56" s="2"/>
      <c r="L56" s="72" t="s">
        <v>170</v>
      </c>
      <c r="M56" s="59" t="s">
        <v>172</v>
      </c>
      <c r="N56" s="60" t="s">
        <v>170</v>
      </c>
    </row>
    <row r="57" spans="1:14" x14ac:dyDescent="0.2">
      <c r="A57" s="2" t="s">
        <v>197</v>
      </c>
      <c r="B57" s="2" t="s">
        <v>46</v>
      </c>
      <c r="C57" s="2">
        <v>0.5</v>
      </c>
      <c r="D57" s="2"/>
      <c r="E57" s="2"/>
      <c r="F57" s="89">
        <v>4</v>
      </c>
      <c r="G57" s="21">
        <f t="shared" si="4"/>
        <v>3</v>
      </c>
      <c r="H57" s="59" t="s">
        <v>170</v>
      </c>
      <c r="I57" s="59" t="s">
        <v>170</v>
      </c>
      <c r="J57" s="59" t="s">
        <v>170</v>
      </c>
      <c r="K57" s="2"/>
      <c r="L57" s="72" t="s">
        <v>170</v>
      </c>
      <c r="M57" s="59" t="s">
        <v>172</v>
      </c>
      <c r="N57" s="60" t="s">
        <v>170</v>
      </c>
    </row>
    <row r="58" spans="1:14" x14ac:dyDescent="0.2">
      <c r="A58" s="2" t="s">
        <v>198</v>
      </c>
      <c r="B58" s="2" t="s">
        <v>46</v>
      </c>
      <c r="C58" s="2">
        <v>0.5</v>
      </c>
      <c r="D58" s="2"/>
      <c r="E58" s="2"/>
      <c r="F58" s="89">
        <v>4</v>
      </c>
      <c r="G58" s="21">
        <f t="shared" si="4"/>
        <v>3</v>
      </c>
      <c r="H58" s="59" t="s">
        <v>170</v>
      </c>
      <c r="I58" s="59" t="s">
        <v>170</v>
      </c>
      <c r="J58" s="59" t="s">
        <v>170</v>
      </c>
      <c r="K58" s="2"/>
      <c r="L58" s="72" t="s">
        <v>170</v>
      </c>
      <c r="M58" s="59" t="s">
        <v>172</v>
      </c>
      <c r="N58" s="60" t="s">
        <v>170</v>
      </c>
    </row>
    <row r="59" spans="1:14" x14ac:dyDescent="0.2">
      <c r="A59" s="6"/>
      <c r="B59" s="6"/>
      <c r="C59" s="6"/>
      <c r="D59" s="6"/>
      <c r="E59" s="6"/>
      <c r="F59" s="88"/>
      <c r="G59" s="6"/>
      <c r="H59" s="9"/>
      <c r="I59" s="9"/>
      <c r="J59" s="9"/>
      <c r="K59" s="106"/>
      <c r="L59" s="94"/>
      <c r="M59" s="71"/>
      <c r="N59" s="9"/>
    </row>
    <row r="60" spans="1:14" x14ac:dyDescent="0.2">
      <c r="A60" s="6" t="s">
        <v>148</v>
      </c>
      <c r="B60" s="6"/>
      <c r="C60" s="6"/>
      <c r="D60" s="6"/>
      <c r="E60" s="6"/>
      <c r="F60" s="88"/>
      <c r="G60" s="6"/>
      <c r="H60" s="9"/>
      <c r="I60" s="9"/>
      <c r="J60" s="9"/>
      <c r="K60" s="106"/>
      <c r="L60" s="94"/>
      <c r="M60" s="71"/>
      <c r="N60" s="9"/>
    </row>
    <row r="61" spans="1:14" x14ac:dyDescent="0.2">
      <c r="A61" s="2" t="s">
        <v>3</v>
      </c>
      <c r="B61" s="2" t="s">
        <v>17</v>
      </c>
      <c r="C61" s="2">
        <v>0.01</v>
      </c>
      <c r="D61" s="2"/>
      <c r="E61" s="37">
        <v>5.5E-2</v>
      </c>
      <c r="F61" s="21">
        <v>1</v>
      </c>
      <c r="G61" s="21">
        <f t="shared" ref="G61:G70" si="5">COUNTA(H61:K61)</f>
        <v>0</v>
      </c>
      <c r="H61" s="5"/>
      <c r="I61" s="5"/>
      <c r="J61" s="5"/>
      <c r="K61" s="104"/>
      <c r="M61" s="49"/>
      <c r="N61" s="5"/>
    </row>
    <row r="62" spans="1:14" x14ac:dyDescent="0.2">
      <c r="A62" s="2" t="s">
        <v>4</v>
      </c>
      <c r="B62" s="2" t="s">
        <v>17</v>
      </c>
      <c r="C62" s="2">
        <v>1E-3</v>
      </c>
      <c r="D62" s="2"/>
      <c r="E62" s="37">
        <v>1.2999999999999999E-2</v>
      </c>
      <c r="F62" s="21">
        <v>1</v>
      </c>
      <c r="G62" s="21">
        <f t="shared" si="5"/>
        <v>0</v>
      </c>
      <c r="H62" s="5"/>
      <c r="I62" s="5"/>
      <c r="J62" s="5"/>
      <c r="K62" s="104"/>
      <c r="M62" s="49"/>
      <c r="N62" s="5"/>
    </row>
    <row r="63" spans="1:14" x14ac:dyDescent="0.2">
      <c r="A63" s="2" t="s">
        <v>5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5"/>
        <v>0</v>
      </c>
      <c r="H63" s="5"/>
      <c r="I63" s="5"/>
      <c r="J63" s="5"/>
      <c r="K63" s="104"/>
      <c r="M63" s="49"/>
      <c r="N63" s="5"/>
    </row>
    <row r="64" spans="1:14" x14ac:dyDescent="0.2">
      <c r="A64" s="2" t="s">
        <v>6</v>
      </c>
      <c r="B64" s="2" t="s">
        <v>17</v>
      </c>
      <c r="C64" s="2">
        <v>1E-4</v>
      </c>
      <c r="D64" s="2"/>
      <c r="E64" s="67">
        <v>2.0000000000000001E-4</v>
      </c>
      <c r="F64" s="21">
        <v>1</v>
      </c>
      <c r="G64" s="21">
        <f t="shared" si="5"/>
        <v>0</v>
      </c>
      <c r="H64" s="5"/>
      <c r="I64" s="5"/>
      <c r="J64" s="5"/>
      <c r="K64" s="105"/>
      <c r="M64" s="60"/>
      <c r="N64" s="5"/>
    </row>
    <row r="65" spans="1:14" x14ac:dyDescent="0.2">
      <c r="A65" s="2" t="s">
        <v>27</v>
      </c>
      <c r="B65" s="2" t="s">
        <v>17</v>
      </c>
      <c r="C65" s="2">
        <v>1E-3</v>
      </c>
      <c r="D65" s="2"/>
      <c r="E65" s="37">
        <v>1E-3</v>
      </c>
      <c r="F65" s="21">
        <v>1</v>
      </c>
      <c r="G65" s="21">
        <f t="shared" si="5"/>
        <v>0</v>
      </c>
      <c r="H65" s="5"/>
      <c r="I65" s="5"/>
      <c r="J65" s="5"/>
      <c r="K65" s="104"/>
      <c r="M65" s="49"/>
      <c r="N65" s="5"/>
    </row>
    <row r="66" spans="1:14" x14ac:dyDescent="0.2">
      <c r="A66" s="2" t="s">
        <v>9</v>
      </c>
      <c r="B66" s="2" t="s">
        <v>17</v>
      </c>
      <c r="C66" s="2">
        <v>1E-3</v>
      </c>
      <c r="D66" s="2"/>
      <c r="E66" s="13"/>
      <c r="F66" s="21">
        <v>1</v>
      </c>
      <c r="G66" s="21">
        <f t="shared" si="5"/>
        <v>0</v>
      </c>
      <c r="H66" s="5"/>
      <c r="I66" s="5"/>
      <c r="J66" s="5"/>
      <c r="K66" s="107"/>
      <c r="M66" s="49"/>
      <c r="N66" s="5"/>
    </row>
    <row r="67" spans="1:14" x14ac:dyDescent="0.2">
      <c r="A67" s="2" t="s">
        <v>10</v>
      </c>
      <c r="B67" s="2" t="s">
        <v>17</v>
      </c>
      <c r="C67" s="2">
        <v>1E-3</v>
      </c>
      <c r="D67" s="2"/>
      <c r="E67" s="37">
        <v>1.4E-3</v>
      </c>
      <c r="F67" s="21">
        <v>1</v>
      </c>
      <c r="G67" s="21">
        <f t="shared" si="5"/>
        <v>0</v>
      </c>
      <c r="H67" s="5"/>
      <c r="I67" s="5"/>
      <c r="J67" s="5"/>
      <c r="K67" s="104"/>
      <c r="M67" s="49"/>
      <c r="N67" s="5"/>
    </row>
    <row r="68" spans="1:14" x14ac:dyDescent="0.2">
      <c r="A68" s="2" t="s">
        <v>28</v>
      </c>
      <c r="B68" s="2" t="s">
        <v>17</v>
      </c>
      <c r="C68" s="2">
        <v>1E-3</v>
      </c>
      <c r="D68" s="2"/>
      <c r="E68" s="37">
        <v>3.3999999999999998E-3</v>
      </c>
      <c r="F68" s="21">
        <v>1</v>
      </c>
      <c r="G68" s="21">
        <f t="shared" si="5"/>
        <v>0</v>
      </c>
      <c r="H68" s="5"/>
      <c r="I68" s="5"/>
      <c r="J68" s="5"/>
      <c r="K68" s="104"/>
      <c r="M68" s="49"/>
      <c r="N68" s="5"/>
    </row>
    <row r="69" spans="1:14" x14ac:dyDescent="0.2">
      <c r="A69" s="2" t="s">
        <v>30</v>
      </c>
      <c r="B69" s="2" t="s">
        <v>17</v>
      </c>
      <c r="C69" s="2">
        <v>1E-4</v>
      </c>
      <c r="D69" s="2"/>
      <c r="E69" s="37">
        <v>5.9999999999999995E-4</v>
      </c>
      <c r="F69" s="21">
        <v>1</v>
      </c>
      <c r="G69" s="21">
        <f>COUNTA(H69:K69)</f>
        <v>0</v>
      </c>
      <c r="H69" s="5"/>
      <c r="I69" s="5"/>
      <c r="J69" s="5"/>
      <c r="K69" s="105"/>
      <c r="M69" s="60"/>
      <c r="N69" s="5"/>
    </row>
    <row r="70" spans="1:14" x14ac:dyDescent="0.2">
      <c r="A70" s="2" t="s">
        <v>29</v>
      </c>
      <c r="B70" s="2" t="s">
        <v>17</v>
      </c>
      <c r="C70" s="4">
        <v>5.0000000000000001E-3</v>
      </c>
      <c r="D70" s="2"/>
      <c r="E70" s="37">
        <v>8.0000000000000002E-3</v>
      </c>
      <c r="F70" s="21">
        <v>1</v>
      </c>
      <c r="G70" s="21">
        <f t="shared" si="5"/>
        <v>0</v>
      </c>
      <c r="H70" s="5"/>
      <c r="I70" s="5"/>
      <c r="J70" s="5"/>
      <c r="K70" s="104"/>
      <c r="M70" s="49"/>
      <c r="N70" s="5"/>
    </row>
    <row r="71" spans="1:14" x14ac:dyDescent="0.2">
      <c r="A71" s="6"/>
      <c r="B71" s="6"/>
      <c r="C71" s="6"/>
      <c r="D71" s="6"/>
      <c r="E71" s="6"/>
      <c r="F71" s="88"/>
      <c r="G71" s="6"/>
      <c r="H71" s="9"/>
      <c r="I71" s="9"/>
      <c r="J71" s="9"/>
      <c r="K71" s="106"/>
      <c r="L71" s="94"/>
      <c r="M71" s="71"/>
      <c r="N71" s="9"/>
    </row>
    <row r="72" spans="1:14" x14ac:dyDescent="0.2">
      <c r="A72" s="6" t="s">
        <v>149</v>
      </c>
      <c r="B72" s="6"/>
      <c r="C72" s="6"/>
      <c r="D72" s="6"/>
      <c r="E72" s="6"/>
      <c r="F72" s="88"/>
      <c r="G72" s="6"/>
      <c r="H72" s="9"/>
      <c r="I72" s="9"/>
      <c r="J72" s="9"/>
      <c r="K72" s="106"/>
      <c r="L72" s="94"/>
      <c r="M72" s="71"/>
      <c r="N72" s="9"/>
    </row>
    <row r="73" spans="1:14" x14ac:dyDescent="0.2">
      <c r="A73" s="2" t="s">
        <v>121</v>
      </c>
      <c r="B73" s="2" t="s">
        <v>46</v>
      </c>
      <c r="C73" s="4">
        <v>1</v>
      </c>
      <c r="D73" s="4"/>
      <c r="E73" s="37">
        <v>950</v>
      </c>
      <c r="F73" s="21">
        <v>1</v>
      </c>
      <c r="G73" s="21">
        <f t="shared" ref="G73:G79" si="6">COUNTA(H73:K73)</f>
        <v>0</v>
      </c>
      <c r="H73" s="5"/>
      <c r="I73" s="5"/>
      <c r="J73" s="5"/>
      <c r="K73" s="105"/>
      <c r="M73" s="60"/>
      <c r="N73" s="5"/>
    </row>
    <row r="74" spans="1:14" x14ac:dyDescent="0.2">
      <c r="A74" s="2" t="s">
        <v>122</v>
      </c>
      <c r="B74" s="2" t="s">
        <v>46</v>
      </c>
      <c r="C74" s="4">
        <v>5</v>
      </c>
      <c r="D74" s="4"/>
      <c r="E74" s="5"/>
      <c r="F74" s="21">
        <v>1</v>
      </c>
      <c r="G74" s="21">
        <f t="shared" si="6"/>
        <v>0</v>
      </c>
      <c r="H74" s="5"/>
      <c r="I74" s="5"/>
      <c r="J74" s="5"/>
      <c r="K74" s="105"/>
      <c r="M74" s="60"/>
      <c r="N74" s="5"/>
    </row>
    <row r="75" spans="1:14" x14ac:dyDescent="0.2">
      <c r="A75" s="2" t="s">
        <v>123</v>
      </c>
      <c r="B75" s="2" t="s">
        <v>46</v>
      </c>
      <c r="C75" s="4">
        <v>2</v>
      </c>
      <c r="D75" s="4"/>
      <c r="E75" s="5"/>
      <c r="F75" s="21">
        <v>1</v>
      </c>
      <c r="G75" s="21">
        <f t="shared" si="6"/>
        <v>0</v>
      </c>
      <c r="H75" s="5"/>
      <c r="I75" s="5"/>
      <c r="J75" s="5"/>
      <c r="K75" s="105"/>
      <c r="M75" s="60"/>
      <c r="N75" s="5"/>
    </row>
    <row r="76" spans="1:14" x14ac:dyDescent="0.2">
      <c r="A76" s="2" t="s">
        <v>45</v>
      </c>
      <c r="B76" s="2" t="s">
        <v>46</v>
      </c>
      <c r="C76" s="2">
        <v>1</v>
      </c>
      <c r="D76" s="2"/>
      <c r="E76" s="5"/>
      <c r="F76" s="21">
        <v>1</v>
      </c>
      <c r="G76" s="21">
        <f t="shared" si="6"/>
        <v>0</v>
      </c>
      <c r="H76" s="5"/>
      <c r="I76" s="5"/>
      <c r="J76" s="5"/>
      <c r="K76" s="105"/>
      <c r="M76" s="60"/>
      <c r="N76" s="5"/>
    </row>
    <row r="77" spans="1:14" x14ac:dyDescent="0.2">
      <c r="A77" s="6"/>
      <c r="B77" s="6"/>
      <c r="C77" s="6"/>
      <c r="D77" s="6"/>
      <c r="E77" s="6"/>
      <c r="F77" s="88"/>
      <c r="G77" s="6"/>
      <c r="H77" s="9"/>
      <c r="I77" s="9"/>
      <c r="J77" s="9"/>
      <c r="K77" s="106"/>
      <c r="L77" s="94"/>
      <c r="M77" s="71"/>
      <c r="N77" s="9"/>
    </row>
    <row r="78" spans="1:14" s="48" customFormat="1" x14ac:dyDescent="0.2">
      <c r="A78" s="2" t="s">
        <v>16</v>
      </c>
      <c r="B78" s="2" t="s">
        <v>17</v>
      </c>
      <c r="C78" s="2">
        <v>1</v>
      </c>
      <c r="D78" s="2"/>
      <c r="E78" s="42"/>
      <c r="F78" s="21">
        <v>1</v>
      </c>
      <c r="G78" s="21">
        <f t="shared" si="6"/>
        <v>0</v>
      </c>
      <c r="H78" s="5"/>
      <c r="I78" s="5"/>
      <c r="J78" s="5"/>
      <c r="K78" s="104"/>
      <c r="L78" s="95"/>
      <c r="M78" s="60"/>
      <c r="N78" s="5"/>
    </row>
    <row r="79" spans="1:14" s="48" customFormat="1" x14ac:dyDescent="0.2">
      <c r="A79" s="2" t="s">
        <v>128</v>
      </c>
      <c r="B79" s="2" t="s">
        <v>17</v>
      </c>
      <c r="C79" s="2">
        <v>0.01</v>
      </c>
      <c r="D79" s="2"/>
      <c r="E79" s="5"/>
      <c r="F79" s="82">
        <v>1</v>
      </c>
      <c r="G79" s="21">
        <f t="shared" si="6"/>
        <v>0</v>
      </c>
      <c r="H79" s="5"/>
      <c r="I79" s="5"/>
      <c r="J79" s="5"/>
      <c r="K79" s="105"/>
      <c r="L79" s="95"/>
      <c r="M79" s="60"/>
      <c r="N79" s="5"/>
    </row>
    <row r="80" spans="1:14" s="48" customFormat="1" x14ac:dyDescent="0.2">
      <c r="A80" s="6"/>
      <c r="B80" s="6"/>
      <c r="C80" s="6"/>
      <c r="D80" s="6"/>
      <c r="E80" s="6"/>
      <c r="F80" s="88"/>
      <c r="G80" s="6"/>
      <c r="H80" s="6"/>
      <c r="I80" s="6"/>
      <c r="J80" s="6"/>
      <c r="K80" s="108"/>
      <c r="L80" s="98"/>
      <c r="M80" s="6"/>
      <c r="N80" s="6"/>
    </row>
    <row r="81" spans="1:14" s="48" customFormat="1" x14ac:dyDescent="0.2">
      <c r="A81" s="6" t="s">
        <v>183</v>
      </c>
      <c r="B81" s="6"/>
      <c r="C81" s="6"/>
      <c r="D81" s="6"/>
      <c r="E81" s="6"/>
      <c r="F81" s="88"/>
      <c r="G81" s="6"/>
      <c r="H81" s="6"/>
      <c r="I81" s="6"/>
      <c r="J81" s="6"/>
      <c r="K81" s="108"/>
      <c r="L81" s="98"/>
      <c r="M81" s="6"/>
      <c r="N81" s="6"/>
    </row>
    <row r="82" spans="1:14" s="48" customFormat="1" x14ac:dyDescent="0.2">
      <c r="A82" s="4" t="s">
        <v>124</v>
      </c>
      <c r="B82" s="4" t="s">
        <v>46</v>
      </c>
      <c r="C82" s="4">
        <v>20</v>
      </c>
      <c r="D82" s="4"/>
      <c r="E82" s="4"/>
      <c r="F82" s="82">
        <v>1</v>
      </c>
      <c r="G82" s="4">
        <f t="shared" ref="G82:G86" si="7">COUNTA(H82:K82)</f>
        <v>0</v>
      </c>
      <c r="H82" s="4"/>
      <c r="I82" s="4"/>
      <c r="J82" s="80"/>
      <c r="K82" s="109"/>
      <c r="L82" s="99"/>
      <c r="M82" s="81"/>
      <c r="N82" s="81"/>
    </row>
    <row r="83" spans="1:14" s="48" customFormat="1" x14ac:dyDescent="0.2">
      <c r="A83" s="4" t="s">
        <v>125</v>
      </c>
      <c r="B83" s="4" t="s">
        <v>46</v>
      </c>
      <c r="C83" s="4">
        <v>50</v>
      </c>
      <c r="D83" s="4"/>
      <c r="E83" s="4"/>
      <c r="F83" s="82">
        <v>1</v>
      </c>
      <c r="G83" s="4">
        <f t="shared" si="7"/>
        <v>0</v>
      </c>
      <c r="H83" s="4"/>
      <c r="I83" s="4"/>
      <c r="J83" s="80"/>
      <c r="K83" s="109"/>
      <c r="L83" s="99"/>
      <c r="M83" s="81"/>
      <c r="N83" s="81"/>
    </row>
    <row r="84" spans="1:14" x14ac:dyDescent="0.2">
      <c r="A84" s="4" t="s">
        <v>126</v>
      </c>
      <c r="B84" s="4" t="s">
        <v>46</v>
      </c>
      <c r="C84" s="4">
        <v>100</v>
      </c>
      <c r="D84" s="4"/>
      <c r="E84" s="4"/>
      <c r="F84" s="82">
        <v>1</v>
      </c>
      <c r="G84" s="4">
        <f t="shared" si="7"/>
        <v>0</v>
      </c>
      <c r="H84" s="4"/>
      <c r="I84" s="4"/>
      <c r="J84" s="80"/>
      <c r="K84" s="109"/>
      <c r="L84" s="99"/>
      <c r="M84" s="81"/>
      <c r="N84" s="81"/>
    </row>
    <row r="85" spans="1:14" x14ac:dyDescent="0.2">
      <c r="A85" s="4" t="s">
        <v>127</v>
      </c>
      <c r="B85" s="4" t="s">
        <v>46</v>
      </c>
      <c r="C85" s="4">
        <v>50</v>
      </c>
      <c r="D85" s="4"/>
      <c r="E85" s="4"/>
      <c r="F85" s="82">
        <v>1</v>
      </c>
      <c r="G85" s="4">
        <f t="shared" si="7"/>
        <v>0</v>
      </c>
      <c r="H85" s="4"/>
      <c r="I85" s="4"/>
      <c r="J85" s="80"/>
      <c r="K85" s="109"/>
      <c r="L85" s="99"/>
      <c r="M85" s="81"/>
      <c r="N85" s="81"/>
    </row>
    <row r="86" spans="1:14" x14ac:dyDescent="0.2">
      <c r="A86" s="4" t="s">
        <v>154</v>
      </c>
      <c r="B86" s="4" t="s">
        <v>46</v>
      </c>
      <c r="C86" s="4">
        <v>50</v>
      </c>
      <c r="D86" s="4"/>
      <c r="E86" s="4"/>
      <c r="F86" s="82">
        <v>1</v>
      </c>
      <c r="G86" s="4">
        <f t="shared" si="7"/>
        <v>0</v>
      </c>
      <c r="H86" s="4"/>
      <c r="I86" s="4"/>
      <c r="J86" s="80"/>
      <c r="K86" s="109"/>
      <c r="L86" s="99"/>
      <c r="M86" s="81"/>
      <c r="N86" s="81"/>
    </row>
    <row r="87" spans="1:14" x14ac:dyDescent="0.2">
      <c r="A87" s="6"/>
      <c r="B87" s="6"/>
      <c r="C87" s="6"/>
      <c r="D87" s="6"/>
      <c r="E87" s="16"/>
      <c r="F87" s="88"/>
      <c r="G87" s="6"/>
      <c r="H87" s="9"/>
      <c r="I87" s="9"/>
      <c r="J87" s="9"/>
      <c r="K87" s="106"/>
      <c r="L87" s="94"/>
      <c r="M87" s="9"/>
      <c r="N87" s="9"/>
    </row>
    <row r="88" spans="1:14" x14ac:dyDescent="0.2">
      <c r="A88" s="6" t="s">
        <v>150</v>
      </c>
      <c r="B88" s="6"/>
      <c r="C88" s="6"/>
      <c r="D88" s="6"/>
      <c r="E88" s="16"/>
      <c r="F88" s="88"/>
      <c r="G88" s="6"/>
      <c r="H88" s="9"/>
      <c r="I88" s="9"/>
      <c r="J88" s="9"/>
      <c r="K88" s="106"/>
      <c r="L88" s="94"/>
      <c r="M88" s="71"/>
      <c r="N88" s="9"/>
    </row>
    <row r="89" spans="1:14" x14ac:dyDescent="0.2">
      <c r="A89" s="2" t="s">
        <v>105</v>
      </c>
      <c r="B89" s="2" t="s">
        <v>46</v>
      </c>
      <c r="C89" s="2">
        <v>1</v>
      </c>
      <c r="D89" s="2"/>
      <c r="E89" s="63">
        <v>16</v>
      </c>
      <c r="F89" s="21">
        <v>1</v>
      </c>
      <c r="G89" s="21">
        <f t="shared" ref="G89:G104" si="8">COUNTA(H89:K89)</f>
        <v>0</v>
      </c>
      <c r="H89" s="5"/>
      <c r="I89" s="5"/>
      <c r="J89" s="5"/>
      <c r="K89" s="105"/>
      <c r="M89" s="60"/>
      <c r="N89" s="5"/>
    </row>
    <row r="90" spans="1:14" x14ac:dyDescent="0.2">
      <c r="A90" s="2" t="s">
        <v>106</v>
      </c>
      <c r="B90" s="2" t="s">
        <v>46</v>
      </c>
      <c r="C90" s="2">
        <v>1</v>
      </c>
      <c r="D90" s="2"/>
      <c r="E90" s="13"/>
      <c r="F90" s="21">
        <v>1</v>
      </c>
      <c r="G90" s="21">
        <f t="shared" si="8"/>
        <v>0</v>
      </c>
      <c r="H90" s="5"/>
      <c r="I90" s="5"/>
      <c r="J90" s="5"/>
      <c r="K90" s="105"/>
      <c r="M90" s="60"/>
      <c r="N90" s="5"/>
    </row>
    <row r="91" spans="1:14" x14ac:dyDescent="0.2">
      <c r="A91" s="2" t="s">
        <v>107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8"/>
        <v>0</v>
      </c>
      <c r="H91" s="5"/>
      <c r="I91" s="5"/>
      <c r="J91" s="5"/>
      <c r="K91" s="105"/>
      <c r="M91" s="60"/>
      <c r="N91" s="5"/>
    </row>
    <row r="92" spans="1:14" x14ac:dyDescent="0.2">
      <c r="A92" s="2" t="s">
        <v>108</v>
      </c>
      <c r="B92" s="2" t="s">
        <v>46</v>
      </c>
      <c r="C92" s="2">
        <v>1</v>
      </c>
      <c r="D92" s="2"/>
      <c r="E92" s="68"/>
      <c r="F92" s="21">
        <v>1</v>
      </c>
      <c r="G92" s="21">
        <f t="shared" si="8"/>
        <v>0</v>
      </c>
      <c r="H92" s="5"/>
      <c r="I92" s="5"/>
      <c r="J92" s="5"/>
      <c r="K92" s="105"/>
      <c r="M92" s="60"/>
      <c r="N92" s="5"/>
    </row>
    <row r="93" spans="1:14" x14ac:dyDescent="0.2">
      <c r="A93" s="2" t="s">
        <v>109</v>
      </c>
      <c r="B93" s="2" t="s">
        <v>46</v>
      </c>
      <c r="C93" s="2">
        <v>1</v>
      </c>
      <c r="D93" s="2"/>
      <c r="E93" s="68"/>
      <c r="F93" s="21">
        <v>1</v>
      </c>
      <c r="G93" s="21">
        <f t="shared" si="8"/>
        <v>0</v>
      </c>
      <c r="H93" s="5"/>
      <c r="I93" s="5"/>
      <c r="J93" s="5"/>
      <c r="K93" s="105"/>
      <c r="M93" s="60"/>
      <c r="N93" s="5"/>
    </row>
    <row r="94" spans="1:14" x14ac:dyDescent="0.2">
      <c r="A94" s="2" t="s">
        <v>110</v>
      </c>
      <c r="B94" s="2" t="s">
        <v>46</v>
      </c>
      <c r="C94" s="2">
        <v>1</v>
      </c>
      <c r="D94" s="2"/>
      <c r="E94" s="68"/>
      <c r="F94" s="21">
        <v>1</v>
      </c>
      <c r="G94" s="21">
        <f t="shared" si="8"/>
        <v>0</v>
      </c>
      <c r="H94" s="5"/>
      <c r="I94" s="5"/>
      <c r="J94" s="5"/>
      <c r="K94" s="105"/>
      <c r="M94" s="60"/>
      <c r="N94" s="5"/>
    </row>
    <row r="95" spans="1:14" x14ac:dyDescent="0.2">
      <c r="A95" s="2" t="s">
        <v>111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8"/>
        <v>0</v>
      </c>
      <c r="H95" s="5"/>
      <c r="I95" s="5"/>
      <c r="J95" s="5"/>
      <c r="K95" s="105"/>
      <c r="M95" s="60"/>
      <c r="N95" s="5"/>
    </row>
    <row r="96" spans="1:14" x14ac:dyDescent="0.2">
      <c r="A96" s="2" t="s">
        <v>112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8"/>
        <v>0</v>
      </c>
      <c r="H96" s="5"/>
      <c r="I96" s="5"/>
      <c r="J96" s="5"/>
      <c r="K96" s="105"/>
      <c r="M96" s="60"/>
      <c r="N96" s="5"/>
    </row>
    <row r="97" spans="1:14" x14ac:dyDescent="0.2">
      <c r="A97" s="2" t="s">
        <v>113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8"/>
        <v>0</v>
      </c>
      <c r="H97" s="5"/>
      <c r="I97" s="5"/>
      <c r="J97" s="5"/>
      <c r="K97" s="105"/>
      <c r="M97" s="60"/>
      <c r="N97" s="5"/>
    </row>
    <row r="98" spans="1:14" x14ac:dyDescent="0.2">
      <c r="A98" s="2" t="s">
        <v>114</v>
      </c>
      <c r="B98" s="2" t="s">
        <v>46</v>
      </c>
      <c r="C98" s="2">
        <v>1</v>
      </c>
      <c r="D98" s="2"/>
      <c r="E98" s="13"/>
      <c r="F98" s="21">
        <v>1</v>
      </c>
      <c r="G98" s="21">
        <f t="shared" si="8"/>
        <v>0</v>
      </c>
      <c r="H98" s="5"/>
      <c r="I98" s="5"/>
      <c r="J98" s="5"/>
      <c r="K98" s="105"/>
      <c r="M98" s="60"/>
      <c r="N98" s="5"/>
    </row>
    <row r="99" spans="1:14" x14ac:dyDescent="0.2">
      <c r="A99" s="2" t="s">
        <v>115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8"/>
        <v>0</v>
      </c>
      <c r="H99" s="5"/>
      <c r="I99" s="5"/>
      <c r="J99" s="5"/>
      <c r="K99" s="105"/>
      <c r="M99" s="60"/>
      <c r="N99" s="5"/>
    </row>
    <row r="100" spans="1:14" x14ac:dyDescent="0.2">
      <c r="A100" s="2" t="s">
        <v>116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8"/>
        <v>0</v>
      </c>
      <c r="H100" s="5"/>
      <c r="I100" s="5"/>
      <c r="J100" s="5"/>
      <c r="K100" s="105"/>
      <c r="M100" s="60"/>
      <c r="N100" s="5"/>
    </row>
    <row r="101" spans="1:14" x14ac:dyDescent="0.2">
      <c r="A101" s="2" t="s">
        <v>117</v>
      </c>
      <c r="B101" s="2" t="s">
        <v>46</v>
      </c>
      <c r="C101" s="2">
        <v>0.5</v>
      </c>
      <c r="D101" s="2"/>
      <c r="E101" s="13"/>
      <c r="F101" s="21">
        <v>1</v>
      </c>
      <c r="G101" s="21">
        <f t="shared" si="8"/>
        <v>0</v>
      </c>
      <c r="H101" s="5"/>
      <c r="I101" s="5"/>
      <c r="J101" s="5"/>
      <c r="K101" s="105"/>
      <c r="M101" s="60"/>
      <c r="N101" s="5"/>
    </row>
    <row r="102" spans="1:14" x14ac:dyDescent="0.2">
      <c r="A102" s="2" t="s">
        <v>118</v>
      </c>
      <c r="B102" s="2" t="s">
        <v>46</v>
      </c>
      <c r="C102" s="2">
        <v>1</v>
      </c>
      <c r="D102" s="2"/>
      <c r="E102" s="13"/>
      <c r="F102" s="21">
        <v>1</v>
      </c>
      <c r="G102" s="21">
        <f t="shared" si="8"/>
        <v>0</v>
      </c>
      <c r="H102" s="5"/>
      <c r="I102" s="5"/>
      <c r="J102" s="5"/>
      <c r="K102" s="105"/>
      <c r="M102" s="60"/>
      <c r="N102" s="5"/>
    </row>
    <row r="103" spans="1:14" x14ac:dyDescent="0.2">
      <c r="A103" s="2" t="s">
        <v>119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8"/>
        <v>0</v>
      </c>
      <c r="H103" s="5"/>
      <c r="I103" s="5"/>
      <c r="J103" s="5"/>
      <c r="K103" s="105"/>
      <c r="M103" s="60"/>
      <c r="N103" s="5"/>
    </row>
    <row r="104" spans="1:14" x14ac:dyDescent="0.2">
      <c r="A104" s="2" t="s">
        <v>120</v>
      </c>
      <c r="B104" s="2" t="s">
        <v>46</v>
      </c>
      <c r="C104" s="2">
        <v>1</v>
      </c>
      <c r="D104" s="2"/>
      <c r="E104" s="13"/>
      <c r="F104" s="21">
        <v>1</v>
      </c>
      <c r="G104" s="21">
        <f t="shared" si="8"/>
        <v>0</v>
      </c>
      <c r="H104" s="5"/>
      <c r="I104" s="5"/>
      <c r="J104" s="5"/>
      <c r="K104" s="105"/>
      <c r="M104" s="60"/>
      <c r="N104" s="5"/>
    </row>
    <row r="105" spans="1:14" x14ac:dyDescent="0.2">
      <c r="A105" s="6"/>
      <c r="B105" s="6"/>
      <c r="C105" s="6"/>
      <c r="D105" s="6"/>
      <c r="E105" s="6"/>
      <c r="F105" s="88"/>
      <c r="G105" s="6"/>
      <c r="H105" s="9"/>
      <c r="I105" s="9"/>
      <c r="J105" s="9"/>
      <c r="K105" s="106"/>
      <c r="L105" s="94"/>
      <c r="M105" s="71"/>
      <c r="N105" s="9"/>
    </row>
    <row r="106" spans="1:14" x14ac:dyDescent="0.2">
      <c r="A106" s="6" t="s">
        <v>151</v>
      </c>
      <c r="B106" s="6"/>
      <c r="C106" s="6"/>
      <c r="D106" s="6"/>
      <c r="E106" s="6"/>
      <c r="F106" s="88"/>
      <c r="G106" s="6"/>
      <c r="H106" s="9"/>
      <c r="I106" s="9"/>
      <c r="J106" s="9"/>
      <c r="K106" s="106"/>
      <c r="L106" s="94"/>
      <c r="M106" s="71"/>
      <c r="N106" s="9"/>
    </row>
    <row r="107" spans="1:14" x14ac:dyDescent="0.2">
      <c r="A107" s="2" t="s">
        <v>65</v>
      </c>
      <c r="B107" s="2" t="s">
        <v>46</v>
      </c>
      <c r="C107" s="2">
        <v>0.5</v>
      </c>
      <c r="D107" s="2"/>
      <c r="E107" s="13"/>
      <c r="F107" s="82">
        <v>1</v>
      </c>
      <c r="G107" s="21">
        <f t="shared" ref="G107:G119" si="9">COUNTA(H107:K107)</f>
        <v>0</v>
      </c>
      <c r="H107" s="5"/>
      <c r="I107" s="5"/>
      <c r="J107" s="5"/>
      <c r="K107" s="105"/>
      <c r="M107" s="60"/>
      <c r="N107" s="5"/>
    </row>
    <row r="108" spans="1:14" x14ac:dyDescent="0.2">
      <c r="A108" s="2" t="s">
        <v>66</v>
      </c>
      <c r="B108" s="2" t="s">
        <v>46</v>
      </c>
      <c r="C108" s="2">
        <v>0.5</v>
      </c>
      <c r="D108" s="2"/>
      <c r="E108" s="13"/>
      <c r="F108" s="21">
        <v>1</v>
      </c>
      <c r="G108" s="21">
        <f t="shared" si="9"/>
        <v>0</v>
      </c>
      <c r="H108" s="5"/>
      <c r="I108" s="5"/>
      <c r="J108" s="5"/>
      <c r="K108" s="105"/>
      <c r="M108" s="60"/>
      <c r="N108" s="5"/>
    </row>
    <row r="109" spans="1:14" x14ac:dyDescent="0.2">
      <c r="A109" s="2" t="s">
        <v>67</v>
      </c>
      <c r="B109" s="2" t="s">
        <v>46</v>
      </c>
      <c r="C109" s="2">
        <v>2</v>
      </c>
      <c r="D109" s="2"/>
      <c r="E109" s="13"/>
      <c r="F109" s="82">
        <v>1</v>
      </c>
      <c r="G109" s="21">
        <f t="shared" si="9"/>
        <v>0</v>
      </c>
      <c r="H109" s="5"/>
      <c r="I109" s="5"/>
      <c r="J109" s="5"/>
      <c r="K109" s="105"/>
      <c r="M109" s="60"/>
      <c r="N109" s="5"/>
    </row>
    <row r="110" spans="1:14" x14ac:dyDescent="0.2">
      <c r="A110" s="2" t="s">
        <v>68</v>
      </c>
      <c r="B110" s="2" t="s">
        <v>46</v>
      </c>
      <c r="C110" s="2">
        <v>0.5</v>
      </c>
      <c r="D110" s="2"/>
      <c r="E110" s="13"/>
      <c r="F110" s="21">
        <v>1</v>
      </c>
      <c r="G110" s="21">
        <f t="shared" si="9"/>
        <v>0</v>
      </c>
      <c r="H110" s="5"/>
      <c r="I110" s="5"/>
      <c r="J110" s="5"/>
      <c r="K110" s="105"/>
      <c r="M110" s="60"/>
      <c r="N110" s="5"/>
    </row>
    <row r="111" spans="1:14" x14ac:dyDescent="0.2">
      <c r="A111" s="2" t="s">
        <v>69</v>
      </c>
      <c r="B111" s="2" t="s">
        <v>46</v>
      </c>
      <c r="C111" s="2">
        <v>0.5</v>
      </c>
      <c r="D111" s="2"/>
      <c r="E111" s="63">
        <v>0.01</v>
      </c>
      <c r="F111" s="82">
        <v>1</v>
      </c>
      <c r="G111" s="21">
        <f t="shared" si="9"/>
        <v>0</v>
      </c>
      <c r="H111" s="5"/>
      <c r="I111" s="5"/>
      <c r="J111" s="5"/>
      <c r="K111" s="105"/>
      <c r="M111" s="60"/>
      <c r="N111" s="5"/>
    </row>
    <row r="112" spans="1:14" x14ac:dyDescent="0.2">
      <c r="A112" s="2" t="s">
        <v>70</v>
      </c>
      <c r="B112" s="2" t="s">
        <v>46</v>
      </c>
      <c r="C112" s="2">
        <v>2</v>
      </c>
      <c r="D112" s="2"/>
      <c r="E112" s="63">
        <v>4.0000000000000001E-3</v>
      </c>
      <c r="F112" s="21">
        <v>1</v>
      </c>
      <c r="G112" s="21">
        <f t="shared" si="9"/>
        <v>0</v>
      </c>
      <c r="H112" s="5"/>
      <c r="I112" s="5"/>
      <c r="J112" s="5"/>
      <c r="K112" s="105"/>
      <c r="M112" s="60"/>
      <c r="N112" s="5"/>
    </row>
    <row r="113" spans="1:14" x14ac:dyDescent="0.2">
      <c r="A113" s="2" t="s">
        <v>71</v>
      </c>
      <c r="B113" s="2" t="s">
        <v>46</v>
      </c>
      <c r="C113" s="2">
        <v>0.5</v>
      </c>
      <c r="D113" s="2"/>
      <c r="E113" s="64"/>
      <c r="F113" s="82">
        <v>1</v>
      </c>
      <c r="G113" s="21">
        <f t="shared" si="9"/>
        <v>0</v>
      </c>
      <c r="H113" s="5"/>
      <c r="I113" s="5"/>
      <c r="J113" s="5"/>
      <c r="K113" s="105"/>
      <c r="M113" s="60"/>
      <c r="N113" s="5"/>
    </row>
    <row r="114" spans="1:14" x14ac:dyDescent="0.2">
      <c r="A114" s="2" t="s">
        <v>72</v>
      </c>
      <c r="B114" s="2" t="s">
        <v>46</v>
      </c>
      <c r="C114" s="2">
        <v>0.5</v>
      </c>
      <c r="D114" s="2"/>
      <c r="E114" s="64"/>
      <c r="F114" s="21">
        <v>1</v>
      </c>
      <c r="G114" s="21">
        <f t="shared" si="9"/>
        <v>0</v>
      </c>
      <c r="H114" s="5"/>
      <c r="I114" s="5"/>
      <c r="J114" s="5"/>
      <c r="K114" s="105"/>
      <c r="M114" s="60"/>
      <c r="N114" s="5"/>
    </row>
    <row r="115" spans="1:14" x14ac:dyDescent="0.2">
      <c r="A115" s="2" t="s">
        <v>73</v>
      </c>
      <c r="B115" s="2" t="s">
        <v>46</v>
      </c>
      <c r="C115" s="2">
        <v>0.5</v>
      </c>
      <c r="D115" s="2"/>
      <c r="E115" s="64"/>
      <c r="F115" s="82">
        <v>1</v>
      </c>
      <c r="G115" s="21">
        <f t="shared" si="9"/>
        <v>0</v>
      </c>
      <c r="H115" s="5"/>
      <c r="I115" s="5"/>
      <c r="J115" s="5"/>
      <c r="K115" s="105"/>
      <c r="M115" s="60"/>
      <c r="N115" s="5"/>
    </row>
    <row r="116" spans="1:14" x14ac:dyDescent="0.2">
      <c r="A116" s="2" t="s">
        <v>74</v>
      </c>
      <c r="B116" s="2" t="s">
        <v>46</v>
      </c>
      <c r="C116" s="2">
        <v>0.5</v>
      </c>
      <c r="D116" s="2"/>
      <c r="E116" s="64"/>
      <c r="F116" s="21">
        <v>1</v>
      </c>
      <c r="G116" s="21">
        <f t="shared" si="9"/>
        <v>0</v>
      </c>
      <c r="H116" s="5"/>
      <c r="I116" s="5"/>
      <c r="J116" s="5"/>
      <c r="K116" s="105"/>
      <c r="M116" s="60"/>
      <c r="N116" s="5"/>
    </row>
    <row r="117" spans="1:14" x14ac:dyDescent="0.2">
      <c r="A117" s="2" t="s">
        <v>75</v>
      </c>
      <c r="B117" s="2" t="s">
        <v>46</v>
      </c>
      <c r="C117" s="2">
        <v>0.5</v>
      </c>
      <c r="D117" s="2"/>
      <c r="E117" s="64"/>
      <c r="F117" s="82">
        <v>1</v>
      </c>
      <c r="G117" s="21">
        <f t="shared" si="9"/>
        <v>0</v>
      </c>
      <c r="H117" s="5"/>
      <c r="I117" s="5"/>
      <c r="J117" s="5"/>
      <c r="K117" s="105"/>
      <c r="M117" s="60"/>
      <c r="N117" s="5"/>
    </row>
    <row r="118" spans="1:14" x14ac:dyDescent="0.2">
      <c r="A118" s="2" t="s">
        <v>76</v>
      </c>
      <c r="B118" s="2" t="s">
        <v>46</v>
      </c>
      <c r="C118" s="2">
        <v>0.5</v>
      </c>
      <c r="D118" s="2"/>
      <c r="E118" s="64"/>
      <c r="F118" s="21">
        <v>1</v>
      </c>
      <c r="G118" s="21">
        <f t="shared" si="9"/>
        <v>0</v>
      </c>
      <c r="H118" s="5"/>
      <c r="I118" s="5"/>
      <c r="J118" s="5"/>
      <c r="K118" s="105"/>
      <c r="M118" s="60"/>
      <c r="N118" s="5"/>
    </row>
    <row r="119" spans="1:14" x14ac:dyDescent="0.2">
      <c r="A119" s="2" t="s">
        <v>77</v>
      </c>
      <c r="B119" s="2" t="s">
        <v>46</v>
      </c>
      <c r="C119" s="2">
        <v>0.5</v>
      </c>
      <c r="D119" s="2"/>
      <c r="E119" s="63">
        <v>0.02</v>
      </c>
      <c r="F119" s="82">
        <v>1</v>
      </c>
      <c r="G119" s="21">
        <f t="shared" si="9"/>
        <v>0</v>
      </c>
      <c r="H119" s="5"/>
      <c r="I119" s="5"/>
      <c r="J119" s="5"/>
      <c r="K119" s="105"/>
      <c r="M119" s="60"/>
      <c r="N119" s="5"/>
    </row>
    <row r="120" spans="1:14" x14ac:dyDescent="0.2">
      <c r="A120" s="6"/>
      <c r="B120" s="6"/>
      <c r="C120" s="6"/>
      <c r="D120" s="6"/>
      <c r="E120" s="6"/>
      <c r="F120" s="88"/>
      <c r="G120" s="6"/>
      <c r="H120" s="9"/>
      <c r="I120" s="9"/>
      <c r="J120" s="9"/>
      <c r="K120" s="106"/>
      <c r="L120" s="94"/>
      <c r="M120" s="71"/>
      <c r="N120" s="9"/>
    </row>
    <row r="121" spans="1:14" x14ac:dyDescent="0.2">
      <c r="A121" s="2" t="s">
        <v>31</v>
      </c>
      <c r="B121" s="2" t="s">
        <v>17</v>
      </c>
      <c r="C121" s="2">
        <v>0.01</v>
      </c>
      <c r="D121" s="2"/>
      <c r="E121" s="41">
        <v>1E-3</v>
      </c>
      <c r="F121" s="82">
        <v>1</v>
      </c>
      <c r="G121" s="21">
        <f t="shared" ref="G121" si="10">COUNTA(H121:K121)</f>
        <v>0</v>
      </c>
      <c r="H121" s="5"/>
      <c r="I121" s="5"/>
      <c r="J121" s="5"/>
      <c r="K121" s="105"/>
      <c r="M121" s="60"/>
      <c r="N121" s="5"/>
    </row>
    <row r="122" spans="1:14" x14ac:dyDescent="0.2">
      <c r="A122" s="6"/>
      <c r="B122" s="6"/>
      <c r="C122" s="6"/>
      <c r="D122" s="6"/>
      <c r="E122" s="16"/>
      <c r="F122" s="88"/>
      <c r="G122" s="6"/>
      <c r="H122" s="9"/>
      <c r="I122" s="9"/>
      <c r="J122" s="9"/>
      <c r="K122" s="106"/>
      <c r="L122" s="94"/>
      <c r="M122" s="71"/>
      <c r="N122" s="9"/>
    </row>
    <row r="123" spans="1:14" x14ac:dyDescent="0.2">
      <c r="A123" s="6" t="s">
        <v>152</v>
      </c>
      <c r="B123" s="6"/>
      <c r="C123" s="6"/>
      <c r="D123" s="6"/>
      <c r="E123" s="16"/>
      <c r="F123" s="88"/>
      <c r="G123" s="6"/>
      <c r="H123" s="9"/>
      <c r="I123" s="9"/>
      <c r="J123" s="9"/>
      <c r="K123" s="106"/>
      <c r="L123" s="94"/>
      <c r="M123" s="71"/>
      <c r="N123" s="9"/>
    </row>
    <row r="124" spans="1:14" x14ac:dyDescent="0.2">
      <c r="A124" s="2" t="s">
        <v>78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ref="G124:G150" si="11">COUNTA(H124:K124)</f>
        <v>0</v>
      </c>
      <c r="H124" s="5"/>
      <c r="I124" s="5"/>
      <c r="J124" s="5"/>
      <c r="K124" s="105"/>
      <c r="M124" s="60"/>
      <c r="N124" s="5"/>
    </row>
    <row r="125" spans="1:14" x14ac:dyDescent="0.2">
      <c r="A125" s="2" t="s">
        <v>79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1"/>
        <v>0</v>
      </c>
      <c r="H125" s="5"/>
      <c r="I125" s="5"/>
      <c r="J125" s="5"/>
      <c r="K125" s="105"/>
      <c r="M125" s="60"/>
      <c r="N125" s="5"/>
    </row>
    <row r="126" spans="1:14" x14ac:dyDescent="0.2">
      <c r="A126" s="2" t="s">
        <v>80</v>
      </c>
      <c r="B126" s="2" t="s">
        <v>46</v>
      </c>
      <c r="C126" s="2">
        <v>50</v>
      </c>
      <c r="D126" s="2"/>
      <c r="E126" s="13"/>
      <c r="F126" s="21">
        <v>1</v>
      </c>
      <c r="G126" s="21">
        <f t="shared" si="11"/>
        <v>0</v>
      </c>
      <c r="H126" s="5"/>
      <c r="I126" s="5"/>
      <c r="J126" s="5"/>
      <c r="K126" s="105"/>
      <c r="M126" s="60"/>
      <c r="N126" s="5"/>
    </row>
    <row r="127" spans="1:14" x14ac:dyDescent="0.2">
      <c r="A127" s="2" t="s">
        <v>81</v>
      </c>
      <c r="B127" s="2" t="s">
        <v>46</v>
      </c>
      <c r="C127" s="2">
        <v>50</v>
      </c>
      <c r="D127" s="2"/>
      <c r="E127" s="13"/>
      <c r="F127" s="21">
        <v>1</v>
      </c>
      <c r="G127" s="21">
        <f t="shared" si="11"/>
        <v>0</v>
      </c>
      <c r="H127" s="5"/>
      <c r="I127" s="5"/>
      <c r="J127" s="5"/>
      <c r="K127" s="105"/>
      <c r="M127" s="60"/>
      <c r="N127" s="5"/>
    </row>
    <row r="128" spans="1:14" x14ac:dyDescent="0.2">
      <c r="A128" s="2" t="s">
        <v>82</v>
      </c>
      <c r="B128" s="2" t="s">
        <v>46</v>
      </c>
      <c r="C128" s="2">
        <v>50</v>
      </c>
      <c r="D128" s="2"/>
      <c r="E128" s="13"/>
      <c r="F128" s="21">
        <v>1</v>
      </c>
      <c r="G128" s="21">
        <f t="shared" si="11"/>
        <v>0</v>
      </c>
      <c r="H128" s="5"/>
      <c r="I128" s="5"/>
      <c r="J128" s="5"/>
      <c r="K128" s="105"/>
      <c r="M128" s="60"/>
      <c r="N128" s="5"/>
    </row>
    <row r="129" spans="1:14" x14ac:dyDescent="0.2">
      <c r="A129" s="2" t="s">
        <v>83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1"/>
        <v>0</v>
      </c>
      <c r="H129" s="5"/>
      <c r="I129" s="5"/>
      <c r="J129" s="5"/>
      <c r="K129" s="105"/>
      <c r="M129" s="60"/>
      <c r="N129" s="5"/>
    </row>
    <row r="130" spans="1:14" x14ac:dyDescent="0.2">
      <c r="A130" s="2" t="s">
        <v>84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1"/>
        <v>0</v>
      </c>
      <c r="H130" s="5"/>
      <c r="I130" s="5"/>
      <c r="J130" s="5"/>
      <c r="K130" s="105"/>
      <c r="M130" s="60"/>
      <c r="N130" s="5"/>
    </row>
    <row r="131" spans="1:14" x14ac:dyDescent="0.2">
      <c r="A131" s="2" t="s">
        <v>85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1"/>
        <v>0</v>
      </c>
      <c r="H131" s="5"/>
      <c r="I131" s="5"/>
      <c r="J131" s="5"/>
      <c r="K131" s="105"/>
      <c r="M131" s="60"/>
      <c r="N131" s="5"/>
    </row>
    <row r="132" spans="1:14" x14ac:dyDescent="0.2">
      <c r="A132" s="2" t="s">
        <v>86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1"/>
        <v>0</v>
      </c>
      <c r="H132" s="5"/>
      <c r="I132" s="5"/>
      <c r="J132" s="5"/>
      <c r="K132" s="105"/>
      <c r="M132" s="60"/>
      <c r="N132" s="5"/>
    </row>
    <row r="133" spans="1:14" x14ac:dyDescent="0.2">
      <c r="A133" s="2" t="s">
        <v>87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1"/>
        <v>0</v>
      </c>
      <c r="H133" s="5"/>
      <c r="I133" s="5"/>
      <c r="J133" s="5"/>
      <c r="K133" s="105"/>
      <c r="M133" s="60"/>
      <c r="N133" s="5"/>
    </row>
    <row r="134" spans="1:14" x14ac:dyDescent="0.2">
      <c r="A134" s="2" t="s">
        <v>88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1"/>
        <v>0</v>
      </c>
      <c r="H134" s="5"/>
      <c r="I134" s="5"/>
      <c r="J134" s="5"/>
      <c r="K134" s="105"/>
      <c r="M134" s="60"/>
      <c r="N134" s="5"/>
    </row>
    <row r="135" spans="1:14" x14ac:dyDescent="0.2">
      <c r="A135" s="2" t="s">
        <v>89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1"/>
        <v>0</v>
      </c>
      <c r="H135" s="5"/>
      <c r="I135" s="5"/>
      <c r="J135" s="5"/>
      <c r="K135" s="105"/>
      <c r="M135" s="60"/>
      <c r="N135" s="5"/>
    </row>
    <row r="136" spans="1:14" x14ac:dyDescent="0.2">
      <c r="A136" s="2" t="s">
        <v>90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1"/>
        <v>0</v>
      </c>
      <c r="H136" s="5"/>
      <c r="I136" s="5"/>
      <c r="J136" s="5"/>
      <c r="K136" s="105"/>
      <c r="M136" s="60"/>
      <c r="N136" s="5"/>
    </row>
    <row r="137" spans="1:14" x14ac:dyDescent="0.2">
      <c r="A137" s="2" t="s">
        <v>91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11"/>
        <v>0</v>
      </c>
      <c r="H137" s="5"/>
      <c r="I137" s="5"/>
      <c r="J137" s="5"/>
      <c r="K137" s="105"/>
      <c r="M137" s="60"/>
      <c r="N137" s="5"/>
    </row>
    <row r="138" spans="1:14" x14ac:dyDescent="0.2">
      <c r="A138" s="2" t="s">
        <v>92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1"/>
        <v>0</v>
      </c>
      <c r="H138" s="5"/>
      <c r="I138" s="5"/>
      <c r="J138" s="5"/>
      <c r="K138" s="105"/>
      <c r="M138" s="60"/>
      <c r="N138" s="5"/>
    </row>
    <row r="139" spans="1:14" x14ac:dyDescent="0.2">
      <c r="A139" s="2" t="s">
        <v>93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1"/>
        <v>0</v>
      </c>
      <c r="H139" s="5"/>
      <c r="I139" s="5"/>
      <c r="J139" s="5"/>
      <c r="K139" s="105"/>
      <c r="M139" s="60"/>
      <c r="N139" s="5"/>
    </row>
    <row r="140" spans="1:14" x14ac:dyDescent="0.2">
      <c r="A140" s="2" t="s">
        <v>94</v>
      </c>
      <c r="B140" s="2" t="s">
        <v>46</v>
      </c>
      <c r="C140" s="2">
        <v>5</v>
      </c>
      <c r="D140" s="2"/>
      <c r="E140" s="63">
        <v>6500</v>
      </c>
      <c r="F140" s="21">
        <v>1</v>
      </c>
      <c r="G140" s="21">
        <f t="shared" si="11"/>
        <v>0</v>
      </c>
      <c r="H140" s="5"/>
      <c r="I140" s="5"/>
      <c r="J140" s="5"/>
      <c r="K140" s="105"/>
      <c r="M140" s="60"/>
      <c r="N140" s="5"/>
    </row>
    <row r="141" spans="1:14" x14ac:dyDescent="0.2">
      <c r="A141" s="2" t="s">
        <v>95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1"/>
        <v>0</v>
      </c>
      <c r="H141" s="5"/>
      <c r="I141" s="5"/>
      <c r="J141" s="5"/>
      <c r="K141" s="105"/>
      <c r="M141" s="60"/>
      <c r="N141" s="5"/>
    </row>
    <row r="142" spans="1:14" x14ac:dyDescent="0.2">
      <c r="A142" s="2" t="s">
        <v>96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1"/>
        <v>0</v>
      </c>
      <c r="H142" s="5"/>
      <c r="I142" s="5"/>
      <c r="J142" s="5"/>
      <c r="K142" s="105"/>
      <c r="M142" s="60"/>
      <c r="N142" s="5"/>
    </row>
    <row r="143" spans="1:14" x14ac:dyDescent="0.2">
      <c r="A143" s="2" t="s">
        <v>97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1"/>
        <v>0</v>
      </c>
      <c r="H143" s="5"/>
      <c r="I143" s="5"/>
      <c r="J143" s="5"/>
      <c r="K143" s="105"/>
      <c r="M143" s="60"/>
      <c r="N143" s="5"/>
    </row>
    <row r="144" spans="1:14" x14ac:dyDescent="0.2">
      <c r="A144" s="2" t="s">
        <v>98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1"/>
        <v>0</v>
      </c>
      <c r="H144" s="5"/>
      <c r="I144" s="5"/>
      <c r="J144" s="5"/>
      <c r="K144" s="105"/>
      <c r="M144" s="60"/>
      <c r="N144" s="5"/>
    </row>
    <row r="145" spans="1:14" x14ac:dyDescent="0.2">
      <c r="A145" s="2" t="s">
        <v>99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1"/>
        <v>0</v>
      </c>
      <c r="H145" s="5"/>
      <c r="I145" s="5"/>
      <c r="J145" s="5"/>
      <c r="K145" s="105"/>
      <c r="M145" s="60"/>
      <c r="N145" s="5"/>
    </row>
    <row r="146" spans="1:14" x14ac:dyDescent="0.2">
      <c r="A146" s="2" t="s">
        <v>100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1"/>
        <v>0</v>
      </c>
      <c r="H146" s="5"/>
      <c r="I146" s="5"/>
      <c r="J146" s="5"/>
      <c r="K146" s="105"/>
      <c r="M146" s="60"/>
      <c r="N146" s="5"/>
    </row>
    <row r="147" spans="1:14" x14ac:dyDescent="0.2">
      <c r="A147" s="2" t="s">
        <v>101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1"/>
        <v>0</v>
      </c>
      <c r="H147" s="5"/>
      <c r="I147" s="5"/>
      <c r="J147" s="5"/>
      <c r="K147" s="105"/>
      <c r="M147" s="60"/>
      <c r="N147" s="5"/>
    </row>
    <row r="148" spans="1:14" x14ac:dyDescent="0.2">
      <c r="A148" s="2" t="s">
        <v>102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11"/>
        <v>0</v>
      </c>
      <c r="H148" s="5"/>
      <c r="I148" s="5"/>
      <c r="J148" s="5"/>
      <c r="K148" s="105"/>
      <c r="M148" s="60"/>
      <c r="N148" s="5"/>
    </row>
    <row r="149" spans="1:14" x14ac:dyDescent="0.2">
      <c r="A149" s="2" t="s">
        <v>103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11"/>
        <v>0</v>
      </c>
      <c r="H149" s="5"/>
      <c r="I149" s="5"/>
      <c r="J149" s="5"/>
      <c r="K149" s="105"/>
      <c r="M149" s="60"/>
      <c r="N149" s="5"/>
    </row>
    <row r="150" spans="1:14" ht="27" customHeight="1" x14ac:dyDescent="0.2">
      <c r="A150" s="2" t="s">
        <v>104</v>
      </c>
      <c r="B150" s="2" t="s">
        <v>46</v>
      </c>
      <c r="C150" s="2">
        <v>5</v>
      </c>
      <c r="D150" s="2"/>
      <c r="E150" s="13"/>
      <c r="F150" s="21">
        <v>1</v>
      </c>
      <c r="G150" s="21">
        <f t="shared" si="11"/>
        <v>0</v>
      </c>
      <c r="H150" s="5"/>
      <c r="I150" s="5"/>
      <c r="J150" s="5"/>
      <c r="K150" s="105"/>
      <c r="M150" s="60"/>
      <c r="N150" s="5"/>
    </row>
    <row r="151" spans="1:14" x14ac:dyDescent="0.2">
      <c r="A151" s="2"/>
      <c r="B151" s="2"/>
      <c r="C151" s="2"/>
      <c r="D151" s="2"/>
      <c r="E151" s="13"/>
      <c r="F151" s="21"/>
      <c r="G151" s="3"/>
      <c r="H151" s="5"/>
      <c r="I151" s="5"/>
      <c r="J151" s="5"/>
      <c r="K151" s="104"/>
      <c r="M151" s="49"/>
      <c r="N151" s="5"/>
    </row>
    <row r="152" spans="1:14" ht="13.5" thickBot="1" x14ac:dyDescent="0.25">
      <c r="A152" s="19"/>
      <c r="B152" s="19"/>
      <c r="C152" s="19"/>
      <c r="D152" s="19"/>
      <c r="E152" s="19"/>
      <c r="F152" s="90"/>
      <c r="G152" s="19"/>
      <c r="H152" s="54"/>
      <c r="I152" s="54"/>
      <c r="J152" s="54"/>
      <c r="K152" s="110"/>
      <c r="L152" s="113"/>
      <c r="M152" s="112"/>
      <c r="N152" s="35"/>
    </row>
    <row r="153" spans="1:14" ht="13.5" thickTop="1" x14ac:dyDescent="0.2">
      <c r="A153" s="1"/>
      <c r="B153" s="130" t="s">
        <v>162</v>
      </c>
      <c r="C153" s="131"/>
      <c r="D153"/>
      <c r="E153" s="43"/>
      <c r="L153" s="11"/>
      <c r="M153" s="11"/>
      <c r="N153" s="11"/>
    </row>
    <row r="154" spans="1:14" x14ac:dyDescent="0.2">
      <c r="A154"/>
      <c r="B154" s="132"/>
      <c r="C154"/>
      <c r="D154"/>
      <c r="E154" s="43"/>
      <c r="L154" s="11"/>
      <c r="M154" s="11"/>
      <c r="N154" s="11"/>
    </row>
    <row r="155" spans="1:14" x14ac:dyDescent="0.2">
      <c r="A155" s="87" t="s">
        <v>182</v>
      </c>
      <c r="B155" s="132"/>
      <c r="C155"/>
      <c r="D155"/>
      <c r="E155" s="43"/>
      <c r="L155" s="11"/>
      <c r="M155" s="11"/>
      <c r="N155" s="11"/>
    </row>
    <row r="156" spans="1:14" x14ac:dyDescent="0.2">
      <c r="A156" s="86" t="s">
        <v>184</v>
      </c>
      <c r="B156" s="132"/>
      <c r="C156"/>
      <c r="D156"/>
      <c r="E156" s="43"/>
      <c r="L156" s="11"/>
      <c r="M156" s="11"/>
      <c r="N156" s="11"/>
    </row>
    <row r="157" spans="1:14" x14ac:dyDescent="0.2">
      <c r="L157" s="11"/>
      <c r="M157" s="11"/>
      <c r="N157" s="11"/>
    </row>
    <row r="158" spans="1:14" x14ac:dyDescent="0.2">
      <c r="A158" s="15" t="s">
        <v>185</v>
      </c>
      <c r="L158" s="11"/>
      <c r="M158" s="11"/>
      <c r="N158" s="11"/>
    </row>
    <row r="159" spans="1:14" x14ac:dyDescent="0.2">
      <c r="A159" s="15" t="s">
        <v>202</v>
      </c>
      <c r="L159" s="11"/>
      <c r="M159" s="11"/>
      <c r="N159" s="11"/>
    </row>
    <row r="160" spans="1:14" x14ac:dyDescent="0.2">
      <c r="L160" s="11"/>
      <c r="M160" s="11"/>
      <c r="N160" s="11"/>
    </row>
    <row r="161" spans="12:14" x14ac:dyDescent="0.2">
      <c r="L161" s="11"/>
      <c r="M161" s="11"/>
      <c r="N161" s="11"/>
    </row>
    <row r="162" spans="12:14" x14ac:dyDescent="0.2">
      <c r="L162" s="11"/>
      <c r="M162" s="11"/>
      <c r="N162" s="11"/>
    </row>
    <row r="163" spans="12:14" x14ac:dyDescent="0.2">
      <c r="L163" s="11"/>
      <c r="M163" s="11"/>
      <c r="N163" s="11"/>
    </row>
    <row r="164" spans="12:14" x14ac:dyDescent="0.2">
      <c r="L164" s="11"/>
      <c r="M164" s="11"/>
      <c r="N164" s="11"/>
    </row>
    <row r="165" spans="12:14" x14ac:dyDescent="0.2">
      <c r="L165" s="11"/>
      <c r="M165" s="11"/>
      <c r="N165" s="11"/>
    </row>
    <row r="166" spans="12:14" x14ac:dyDescent="0.2">
      <c r="L166" s="11"/>
      <c r="M166" s="11"/>
      <c r="N166" s="11"/>
    </row>
    <row r="167" spans="12:14" x14ac:dyDescent="0.2">
      <c r="L167" s="11"/>
      <c r="M167" s="11"/>
      <c r="N167" s="11"/>
    </row>
    <row r="168" spans="12:14" x14ac:dyDescent="0.2">
      <c r="L168" s="11"/>
      <c r="M168" s="11"/>
      <c r="N168" s="11"/>
    </row>
    <row r="169" spans="12:14" x14ac:dyDescent="0.2">
      <c r="L169" s="11"/>
      <c r="M169" s="11"/>
      <c r="N169" s="11"/>
    </row>
    <row r="170" spans="12:14" x14ac:dyDescent="0.2">
      <c r="L170" s="11"/>
      <c r="M170" s="11"/>
      <c r="N170" s="11"/>
    </row>
    <row r="171" spans="12:14" x14ac:dyDescent="0.2">
      <c r="L171" s="11"/>
      <c r="M171" s="11"/>
      <c r="N171" s="11"/>
    </row>
    <row r="172" spans="12:14" x14ac:dyDescent="0.2">
      <c r="L172" s="11"/>
      <c r="M172" s="11"/>
      <c r="N172" s="11"/>
    </row>
    <row r="173" spans="12:14" x14ac:dyDescent="0.2">
      <c r="L173" s="11"/>
      <c r="M173" s="11"/>
      <c r="N173" s="11"/>
    </row>
    <row r="174" spans="12:14" x14ac:dyDescent="0.2">
      <c r="L174" s="11"/>
      <c r="M174" s="11"/>
      <c r="N174" s="11"/>
    </row>
    <row r="175" spans="12:14" x14ac:dyDescent="0.2">
      <c r="L175" s="11"/>
      <c r="M175" s="11"/>
      <c r="N175" s="11"/>
    </row>
    <row r="176" spans="12:14" x14ac:dyDescent="0.2">
      <c r="L176" s="11"/>
      <c r="M176" s="11"/>
      <c r="N176" s="11"/>
    </row>
    <row r="177" spans="12:14" x14ac:dyDescent="0.2">
      <c r="L177" s="11"/>
      <c r="M177" s="11"/>
      <c r="N177" s="11"/>
    </row>
    <row r="178" spans="12:14" x14ac:dyDescent="0.2">
      <c r="L178" s="11"/>
      <c r="M178" s="11"/>
      <c r="N178" s="11"/>
    </row>
    <row r="179" spans="12:14" x14ac:dyDescent="0.2">
      <c r="L179" s="11"/>
      <c r="M179" s="11"/>
      <c r="N179" s="11"/>
    </row>
    <row r="180" spans="12:14" x14ac:dyDescent="0.2">
      <c r="L180" s="11"/>
      <c r="M180" s="11"/>
      <c r="N180" s="11"/>
    </row>
    <row r="181" spans="12:14" x14ac:dyDescent="0.2">
      <c r="L181" s="11"/>
      <c r="M181" s="11"/>
      <c r="N181" s="11"/>
    </row>
    <row r="182" spans="12:14" x14ac:dyDescent="0.2">
      <c r="L182" s="11"/>
      <c r="M182" s="11"/>
      <c r="N182" s="11"/>
    </row>
    <row r="183" spans="12:14" x14ac:dyDescent="0.2">
      <c r="L183" s="11"/>
      <c r="M183" s="11"/>
      <c r="N183" s="11"/>
    </row>
    <row r="184" spans="12:14" x14ac:dyDescent="0.2">
      <c r="L184" s="11"/>
      <c r="M184" s="11"/>
      <c r="N184" s="11"/>
    </row>
    <row r="185" spans="12:14" x14ac:dyDescent="0.2">
      <c r="L185" s="11"/>
      <c r="M185" s="11"/>
      <c r="N185" s="11"/>
    </row>
    <row r="186" spans="12:14" x14ac:dyDescent="0.2">
      <c r="L186" s="11"/>
      <c r="M186" s="11"/>
      <c r="N186" s="11"/>
    </row>
    <row r="187" spans="12:14" x14ac:dyDescent="0.2">
      <c r="L187" s="11"/>
      <c r="M187" s="11"/>
      <c r="N187" s="11"/>
    </row>
    <row r="188" spans="12:14" x14ac:dyDescent="0.2">
      <c r="L188" s="11"/>
      <c r="M188" s="11"/>
      <c r="N188" s="11"/>
    </row>
    <row r="189" spans="12:14" x14ac:dyDescent="0.2">
      <c r="L189" s="11"/>
      <c r="M189" s="11"/>
      <c r="N189" s="11"/>
    </row>
    <row r="190" spans="12:14" x14ac:dyDescent="0.2">
      <c r="L190" s="11"/>
      <c r="M190" s="11"/>
      <c r="N190" s="11"/>
    </row>
    <row r="191" spans="12:14" x14ac:dyDescent="0.2">
      <c r="L191" s="11"/>
      <c r="M191" s="11"/>
      <c r="N191" s="11"/>
    </row>
    <row r="192" spans="12:14" x14ac:dyDescent="0.2">
      <c r="L192" s="11"/>
      <c r="M192" s="11"/>
      <c r="N192" s="11"/>
    </row>
    <row r="193" spans="12:14" x14ac:dyDescent="0.2">
      <c r="L193" s="11"/>
      <c r="M193" s="11"/>
      <c r="N193" s="11"/>
    </row>
    <row r="194" spans="12:14" x14ac:dyDescent="0.2">
      <c r="L194" s="11"/>
      <c r="M194" s="11"/>
      <c r="N194" s="11"/>
    </row>
    <row r="195" spans="12:14" x14ac:dyDescent="0.2">
      <c r="L195" s="11"/>
      <c r="M195" s="11"/>
      <c r="N195" s="11"/>
    </row>
    <row r="196" spans="12:14" x14ac:dyDescent="0.2">
      <c r="L196" s="11"/>
      <c r="M196" s="11"/>
      <c r="N196" s="11"/>
    </row>
    <row r="197" spans="12:14" x14ac:dyDescent="0.2">
      <c r="L197" s="11"/>
      <c r="M197" s="11"/>
      <c r="N197" s="11"/>
    </row>
    <row r="198" spans="12:14" x14ac:dyDescent="0.2">
      <c r="L198" s="11"/>
      <c r="M198" s="11"/>
      <c r="N198" s="11"/>
    </row>
    <row r="199" spans="12:14" x14ac:dyDescent="0.2">
      <c r="L199" s="11"/>
      <c r="M199" s="11"/>
      <c r="N199" s="11"/>
    </row>
    <row r="200" spans="12:14" x14ac:dyDescent="0.2">
      <c r="L200" s="11"/>
      <c r="M200" s="11"/>
      <c r="N200" s="11"/>
    </row>
    <row r="201" spans="12:14" x14ac:dyDescent="0.2">
      <c r="L201" s="11"/>
      <c r="M201" s="11"/>
      <c r="N201" s="11"/>
    </row>
    <row r="202" spans="12:14" x14ac:dyDescent="0.2">
      <c r="L202" s="11"/>
      <c r="M202" s="11"/>
      <c r="N202" s="11"/>
    </row>
    <row r="203" spans="12:14" x14ac:dyDescent="0.2">
      <c r="L203" s="11"/>
      <c r="M203" s="11"/>
      <c r="N203" s="11"/>
    </row>
    <row r="204" spans="12:14" x14ac:dyDescent="0.2">
      <c r="L204" s="11"/>
      <c r="M204" s="11"/>
      <c r="N204" s="11"/>
    </row>
    <row r="205" spans="12:14" x14ac:dyDescent="0.2">
      <c r="L205" s="11"/>
      <c r="M205" s="11"/>
      <c r="N205" s="11"/>
    </row>
    <row r="206" spans="12:14" x14ac:dyDescent="0.2">
      <c r="L206" s="11"/>
      <c r="M206" s="11"/>
      <c r="N206" s="11"/>
    </row>
    <row r="207" spans="12:14" x14ac:dyDescent="0.2">
      <c r="L207" s="11"/>
      <c r="M207" s="11"/>
      <c r="N207" s="11"/>
    </row>
    <row r="208" spans="12:14" x14ac:dyDescent="0.2">
      <c r="L208" s="11"/>
      <c r="M208" s="11"/>
      <c r="N208" s="11"/>
    </row>
    <row r="209" spans="12:14" x14ac:dyDescent="0.2">
      <c r="L209" s="11"/>
      <c r="M209" s="11"/>
      <c r="N209" s="11"/>
    </row>
    <row r="210" spans="12:14" x14ac:dyDescent="0.2">
      <c r="L210" s="11"/>
      <c r="M210" s="11"/>
      <c r="N210" s="11"/>
    </row>
    <row r="211" spans="12:14" x14ac:dyDescent="0.2">
      <c r="L211" s="11"/>
      <c r="M211" s="11"/>
      <c r="N211" s="11"/>
    </row>
    <row r="212" spans="12:14" x14ac:dyDescent="0.2">
      <c r="L212" s="11"/>
      <c r="M212" s="11"/>
      <c r="N212" s="11"/>
    </row>
    <row r="213" spans="12:14" x14ac:dyDescent="0.2">
      <c r="L213" s="11"/>
      <c r="M213" s="11"/>
      <c r="N213" s="11"/>
    </row>
    <row r="214" spans="12:14" x14ac:dyDescent="0.2">
      <c r="L214" s="11"/>
      <c r="M214" s="11"/>
      <c r="N214" s="11"/>
    </row>
    <row r="215" spans="12:14" x14ac:dyDescent="0.2">
      <c r="L215" s="11"/>
      <c r="M215" s="11"/>
      <c r="N215" s="11"/>
    </row>
    <row r="216" spans="12:14" x14ac:dyDescent="0.2">
      <c r="L216" s="11"/>
      <c r="M216" s="11"/>
      <c r="N216" s="11"/>
    </row>
    <row r="217" spans="12:14" x14ac:dyDescent="0.2">
      <c r="L217" s="11"/>
      <c r="M217" s="11"/>
      <c r="N217" s="11"/>
    </row>
    <row r="218" spans="12:14" x14ac:dyDescent="0.2">
      <c r="L218" s="11"/>
      <c r="M218" s="11"/>
      <c r="N218" s="11"/>
    </row>
    <row r="219" spans="12:14" x14ac:dyDescent="0.2">
      <c r="L219" s="11"/>
      <c r="M219" s="11"/>
      <c r="N219" s="11"/>
    </row>
    <row r="220" spans="12:14" x14ac:dyDescent="0.2">
      <c r="L220" s="11"/>
      <c r="M220" s="11"/>
      <c r="N220" s="11"/>
    </row>
    <row r="221" spans="12:14" x14ac:dyDescent="0.2">
      <c r="L221" s="11"/>
      <c r="M221" s="11"/>
      <c r="N221" s="11"/>
    </row>
    <row r="222" spans="12:14" x14ac:dyDescent="0.2">
      <c r="L222" s="11"/>
      <c r="M222" s="11"/>
      <c r="N222" s="11"/>
    </row>
    <row r="223" spans="12:14" x14ac:dyDescent="0.2">
      <c r="L223" s="11"/>
      <c r="M223" s="11"/>
      <c r="N223" s="11"/>
    </row>
    <row r="224" spans="12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153:C153"/>
    <mergeCell ref="B154:B156"/>
  </mergeCells>
  <phoneticPr fontId="1" type="noConversion"/>
  <conditionalFormatting sqref="H5:K5">
    <cfRule type="cellIs" dxfId="202" priority="57" operator="lessThan">
      <formula>6.5</formula>
    </cfRule>
    <cfRule type="cellIs" dxfId="201" priority="58" operator="greaterThan">
      <formula>8</formula>
    </cfRule>
  </conditionalFormatting>
  <conditionalFormatting sqref="H32:K32">
    <cfRule type="containsText" dxfId="200" priority="55" stopIfTrue="1" operator="containsText" text="&lt;">
      <formula>NOT(ISERROR(SEARCH("&lt;",H32)))</formula>
    </cfRule>
    <cfRule type="cellIs" dxfId="199" priority="56" operator="greaterThan">
      <formula>$E$32</formula>
    </cfRule>
  </conditionalFormatting>
  <conditionalFormatting sqref="H25:K25">
    <cfRule type="containsText" dxfId="198" priority="53" stopIfTrue="1" operator="containsText" text="&lt;">
      <formula>NOT(ISERROR(SEARCH("&lt;",H25)))</formula>
    </cfRule>
    <cfRule type="cellIs" dxfId="197" priority="54" operator="greaterThan">
      <formula>$E$25</formula>
    </cfRule>
  </conditionalFormatting>
  <conditionalFormatting sqref="H23:K23">
    <cfRule type="containsText" dxfId="196" priority="51" stopIfTrue="1" operator="containsText" text="&lt;">
      <formula>NOT(ISERROR(SEARCH("&lt;",H23)))</formula>
    </cfRule>
    <cfRule type="cellIs" dxfId="195" priority="52" operator="greaterThan">
      <formula>$E$23</formula>
    </cfRule>
  </conditionalFormatting>
  <conditionalFormatting sqref="H18:K18">
    <cfRule type="containsText" dxfId="194" priority="49" stopIfTrue="1" operator="containsText" text="&lt;">
      <formula>NOT(ISERROR(SEARCH("&lt;",H18)))</formula>
    </cfRule>
    <cfRule type="cellIs" dxfId="193" priority="50" operator="greaterThan">
      <formula>$E$18</formula>
    </cfRule>
  </conditionalFormatting>
  <conditionalFormatting sqref="K61">
    <cfRule type="cellIs" dxfId="192" priority="46" operator="greaterThan">
      <formula>$E$61</formula>
    </cfRule>
  </conditionalFormatting>
  <conditionalFormatting sqref="K62">
    <cfRule type="cellIs" dxfId="191" priority="45" operator="greaterThan">
      <formula>$E$62</formula>
    </cfRule>
  </conditionalFormatting>
  <conditionalFormatting sqref="K64">
    <cfRule type="cellIs" dxfId="190" priority="44" operator="greaterThan">
      <formula>$E$64</formula>
    </cfRule>
  </conditionalFormatting>
  <conditionalFormatting sqref="K65">
    <cfRule type="cellIs" dxfId="189" priority="43" operator="greaterThan">
      <formula>$E$65</formula>
    </cfRule>
  </conditionalFormatting>
  <conditionalFormatting sqref="K67">
    <cfRule type="cellIs" dxfId="188" priority="42" operator="greaterThan">
      <formula>$E$67</formula>
    </cfRule>
  </conditionalFormatting>
  <conditionalFormatting sqref="K68">
    <cfRule type="cellIs" dxfId="187" priority="41" operator="greaterThan">
      <formula>$E$68</formula>
    </cfRule>
  </conditionalFormatting>
  <conditionalFormatting sqref="K69">
    <cfRule type="cellIs" dxfId="186" priority="40" operator="greaterThan">
      <formula>$E$69</formula>
    </cfRule>
  </conditionalFormatting>
  <conditionalFormatting sqref="K70">
    <cfRule type="cellIs" dxfId="185" priority="39" operator="greaterThan">
      <formula>$E$70</formula>
    </cfRule>
  </conditionalFormatting>
  <conditionalFormatting sqref="K73">
    <cfRule type="cellIs" dxfId="184" priority="38" operator="greaterThan">
      <formula>$E$73</formula>
    </cfRule>
  </conditionalFormatting>
  <conditionalFormatting sqref="K121">
    <cfRule type="cellIs" dxfId="183" priority="37" operator="greaterThan">
      <formula>$E$121</formula>
    </cfRule>
  </conditionalFormatting>
  <conditionalFormatting sqref="K61:K70 K73:K76 K105:K106 K121:K152 K88 K78:K79">
    <cfRule type="containsText" priority="36" stopIfTrue="1" operator="containsText" text="&lt;">
      <formula>NOT(ISERROR(SEARCH("&lt;",K61)))</formula>
    </cfRule>
  </conditionalFormatting>
  <conditionalFormatting sqref="K20">
    <cfRule type="containsText" priority="34" stopIfTrue="1" operator="containsText" text="&lt;">
      <formula>NOT(ISERROR(SEARCH("&lt;",K20)))</formula>
    </cfRule>
    <cfRule type="cellIs" dxfId="182" priority="35" operator="greaterThan">
      <formula>$E$20</formula>
    </cfRule>
  </conditionalFormatting>
  <conditionalFormatting sqref="K89:K104">
    <cfRule type="containsText" priority="33" stopIfTrue="1" operator="containsText" text="&lt;">
      <formula>NOT(ISERROR(SEARCH("&lt;",K89)))</formula>
    </cfRule>
  </conditionalFormatting>
  <conditionalFormatting sqref="K107:K119">
    <cfRule type="containsText" priority="32" stopIfTrue="1" operator="containsText" text="&lt;">
      <formula>NOT(ISERROR(SEARCH("&lt;",K107)))</formula>
    </cfRule>
  </conditionalFormatting>
  <conditionalFormatting sqref="K40">
    <cfRule type="containsText" priority="29" stopIfTrue="1" operator="containsText" text="&lt;">
      <formula>NOT(ISERROR(SEARCH("&lt;",K40)))</formula>
    </cfRule>
    <cfRule type="cellIs" dxfId="181" priority="30" operator="greaterThan">
      <formula>$E$40</formula>
    </cfRule>
  </conditionalFormatting>
  <conditionalFormatting sqref="K87">
    <cfRule type="containsText" priority="2" stopIfTrue="1" operator="containsText" text="&lt;">
      <formula>NOT(ISERROR(SEARCH("&lt;",K87)))</formula>
    </cfRule>
  </conditionalFormatting>
  <conditionalFormatting sqref="K120">
    <cfRule type="containsText" priority="1" stopIfTrue="1" operator="containsText" text="&lt;">
      <formula>NOT(ISERROR(SEARCH("&lt;",K120)))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21"/>
  <sheetViews>
    <sheetView topLeftCell="A136" zoomScaleNormal="100" workbookViewId="0">
      <pane xSplit="1" topLeftCell="B1" activePane="topRight" state="frozen"/>
      <selection pane="topRight" activeCell="A159" sqref="A159"/>
    </sheetView>
  </sheetViews>
  <sheetFormatPr defaultRowHeight="12.75" x14ac:dyDescent="0.2"/>
  <cols>
    <col min="1" max="1" width="37" style="15" customWidth="1"/>
    <col min="2" max="4" width="11.7109375" style="15" customWidth="1"/>
    <col min="5" max="5" width="11.7109375" style="28" customWidth="1"/>
    <col min="6" max="6" width="11.7109375" style="87" customWidth="1"/>
    <col min="7" max="7" width="14.42578125" style="11" bestFit="1" customWidth="1"/>
    <col min="8" max="8" width="13.42578125" style="11" customWidth="1"/>
    <col min="9" max="10" width="11.7109375" style="11" customWidth="1"/>
    <col min="11" max="11" width="7.42578125" style="111" bestFit="1" customWidth="1"/>
    <col min="12" max="12" width="11.7109375" style="95" customWidth="1"/>
    <col min="13" max="13" width="11.7109375" style="74" customWidth="1"/>
    <col min="14" max="14" width="11.7109375" style="11" customWidth="1"/>
  </cols>
  <sheetData>
    <row r="1" spans="1:14" ht="47.25" customHeight="1" x14ac:dyDescent="0.2">
      <c r="A1" s="18" t="s">
        <v>142</v>
      </c>
      <c r="B1" s="6" t="s">
        <v>12</v>
      </c>
      <c r="C1" s="6" t="s">
        <v>13</v>
      </c>
      <c r="D1" s="17" t="s">
        <v>181</v>
      </c>
      <c r="E1" s="20" t="s">
        <v>186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0" t="s">
        <v>137</v>
      </c>
      <c r="L1" s="92" t="s">
        <v>0</v>
      </c>
      <c r="M1" s="69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>
        <v>41828</v>
      </c>
      <c r="K2" s="101"/>
      <c r="L2" s="93"/>
      <c r="M2" s="70"/>
      <c r="N2" s="8"/>
    </row>
    <row r="3" spans="1:14" x14ac:dyDescent="0.2">
      <c r="A3" s="6"/>
      <c r="B3" s="6"/>
      <c r="C3" s="6"/>
      <c r="D3" s="6"/>
      <c r="E3" s="16"/>
      <c r="F3" s="88"/>
      <c r="G3" s="6"/>
      <c r="H3" s="18" t="s">
        <v>157</v>
      </c>
      <c r="I3" s="18" t="s">
        <v>157</v>
      </c>
      <c r="J3" s="18" t="s">
        <v>157</v>
      </c>
      <c r="K3" s="102" t="s">
        <v>157</v>
      </c>
      <c r="L3" s="94"/>
      <c r="M3" s="71"/>
      <c r="N3" s="9"/>
    </row>
    <row r="4" spans="1:14" x14ac:dyDescent="0.2">
      <c r="A4" s="6"/>
      <c r="B4" s="6"/>
      <c r="C4" s="6"/>
      <c r="D4" s="6"/>
      <c r="E4" s="40"/>
      <c r="F4" s="88"/>
      <c r="G4" s="6"/>
      <c r="H4" s="27"/>
      <c r="I4" s="27"/>
      <c r="J4" s="27"/>
      <c r="K4" s="103"/>
      <c r="L4" s="94"/>
      <c r="M4" s="71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 t="shared" ref="G5:G6" si="0">COUNTA(H5:K5)</f>
        <v>3</v>
      </c>
      <c r="H5" s="5">
        <v>6.82</v>
      </c>
      <c r="I5" s="5">
        <v>6.72</v>
      </c>
      <c r="J5" s="5">
        <v>6.69</v>
      </c>
      <c r="K5" s="104"/>
      <c r="L5" s="95">
        <f>MIN(H5:K5)</f>
        <v>6.69</v>
      </c>
      <c r="M5" s="49">
        <f>AVERAGE(H5:K5)</f>
        <v>6.7433333333333332</v>
      </c>
      <c r="N5" s="5">
        <f>MAX(H5:K5)</f>
        <v>6.82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si="0"/>
        <v>3</v>
      </c>
      <c r="H6" s="5">
        <v>4580</v>
      </c>
      <c r="I6" s="5">
        <v>4240</v>
      </c>
      <c r="J6" s="5">
        <v>3810</v>
      </c>
      <c r="K6" s="104"/>
      <c r="L6" s="95">
        <f t="shared" ref="L6:L30" si="1">MIN(H6:K6)</f>
        <v>3810</v>
      </c>
      <c r="M6" s="49">
        <f t="shared" ref="M6:M30" si="2">AVERAGE(H6:K6)</f>
        <v>4210</v>
      </c>
      <c r="N6" s="5">
        <f t="shared" ref="N6:N30" si="3">MAX(H6:K6)</f>
        <v>4580</v>
      </c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/>
      <c r="G7" s="21"/>
      <c r="H7" s="5"/>
      <c r="J7" s="5"/>
      <c r="K7" s="104"/>
      <c r="L7" s="96"/>
      <c r="M7" s="49"/>
      <c r="N7" s="5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ref="G8:G19" si="4">COUNTA(H8:K8)</f>
        <v>3</v>
      </c>
      <c r="H8" s="59" t="s">
        <v>167</v>
      </c>
      <c r="I8" s="59" t="s">
        <v>167</v>
      </c>
      <c r="J8" s="59" t="s">
        <v>167</v>
      </c>
      <c r="K8" s="105"/>
      <c r="L8" s="96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4"/>
        <v>3</v>
      </c>
      <c r="H9" s="59" t="s">
        <v>167</v>
      </c>
      <c r="I9" s="59" t="s">
        <v>167</v>
      </c>
      <c r="J9" s="59" t="s">
        <v>167</v>
      </c>
      <c r="K9" s="105"/>
      <c r="L9" s="96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4"/>
        <v>3</v>
      </c>
      <c r="H10" s="5">
        <v>679</v>
      </c>
      <c r="I10" s="5">
        <v>646</v>
      </c>
      <c r="J10" s="5">
        <v>626</v>
      </c>
      <c r="K10" s="104"/>
      <c r="L10" s="95">
        <f t="shared" si="1"/>
        <v>626</v>
      </c>
      <c r="M10" s="49">
        <f t="shared" si="2"/>
        <v>650.33333333333337</v>
      </c>
      <c r="N10" s="5">
        <f t="shared" si="3"/>
        <v>679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4"/>
        <v>3</v>
      </c>
      <c r="H11" s="5">
        <v>679</v>
      </c>
      <c r="I11" s="5">
        <v>646</v>
      </c>
      <c r="J11" s="5">
        <v>626</v>
      </c>
      <c r="K11" s="104"/>
      <c r="L11" s="95">
        <f t="shared" si="1"/>
        <v>626</v>
      </c>
      <c r="M11" s="49">
        <f t="shared" si="2"/>
        <v>650.33333333333337</v>
      </c>
      <c r="N11" s="5">
        <f t="shared" si="3"/>
        <v>679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4"/>
        <v>3</v>
      </c>
      <c r="H12" s="59" t="s">
        <v>175</v>
      </c>
      <c r="I12" s="5">
        <v>2</v>
      </c>
      <c r="J12" s="5">
        <v>7</v>
      </c>
      <c r="K12" s="104"/>
      <c r="L12" s="96" t="s">
        <v>175</v>
      </c>
      <c r="M12" s="60" t="s">
        <v>172</v>
      </c>
      <c r="N12" s="59" t="s">
        <v>175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4"/>
        <v>3</v>
      </c>
      <c r="H13" s="5">
        <v>1010</v>
      </c>
      <c r="I13" s="5">
        <v>869</v>
      </c>
      <c r="J13" s="5">
        <v>783</v>
      </c>
      <c r="K13" s="104"/>
      <c r="L13" s="95">
        <f t="shared" si="1"/>
        <v>783</v>
      </c>
      <c r="M13" s="49">
        <f t="shared" si="2"/>
        <v>887.33333333333337</v>
      </c>
      <c r="N13" s="5">
        <f t="shared" si="3"/>
        <v>1010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4"/>
        <v>3</v>
      </c>
      <c r="H14" s="5">
        <v>39</v>
      </c>
      <c r="I14" s="5">
        <v>34</v>
      </c>
      <c r="J14" s="5">
        <v>29</v>
      </c>
      <c r="K14" s="104"/>
      <c r="L14" s="95">
        <f t="shared" si="1"/>
        <v>29</v>
      </c>
      <c r="M14" s="49">
        <f t="shared" si="2"/>
        <v>34</v>
      </c>
      <c r="N14" s="5">
        <f t="shared" si="3"/>
        <v>39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4"/>
        <v>3</v>
      </c>
      <c r="H15" s="5">
        <v>90</v>
      </c>
      <c r="I15" s="5">
        <v>82</v>
      </c>
      <c r="J15" s="5">
        <v>77</v>
      </c>
      <c r="K15" s="104"/>
      <c r="L15" s="95">
        <f t="shared" si="1"/>
        <v>77</v>
      </c>
      <c r="M15" s="49">
        <f t="shared" si="2"/>
        <v>83</v>
      </c>
      <c r="N15" s="5">
        <f t="shared" si="3"/>
        <v>90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4"/>
        <v>3</v>
      </c>
      <c r="H16" s="5">
        <v>548</v>
      </c>
      <c r="I16" s="5">
        <v>485</v>
      </c>
      <c r="J16" s="5">
        <v>455</v>
      </c>
      <c r="K16" s="104"/>
      <c r="L16" s="95">
        <f t="shared" si="1"/>
        <v>455</v>
      </c>
      <c r="M16" s="49">
        <f t="shared" si="2"/>
        <v>496</v>
      </c>
      <c r="N16" s="5">
        <f t="shared" si="3"/>
        <v>548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4"/>
        <v>3</v>
      </c>
      <c r="H17" s="5">
        <v>66</v>
      </c>
      <c r="I17" s="5">
        <v>92</v>
      </c>
      <c r="J17" s="5">
        <v>51</v>
      </c>
      <c r="K17" s="104"/>
      <c r="L17" s="95">
        <f t="shared" si="1"/>
        <v>51</v>
      </c>
      <c r="M17" s="49">
        <f t="shared" si="2"/>
        <v>69.666666666666671</v>
      </c>
      <c r="N17" s="5">
        <f t="shared" si="3"/>
        <v>92</v>
      </c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4"/>
        <v>3</v>
      </c>
      <c r="H18" s="59">
        <v>0.39900000000000002</v>
      </c>
      <c r="I18" s="5">
        <v>0.55000000000000004</v>
      </c>
      <c r="J18" s="5">
        <v>0.80500000000000005</v>
      </c>
      <c r="K18" s="104"/>
      <c r="L18" s="95">
        <f t="shared" si="1"/>
        <v>0.39900000000000002</v>
      </c>
      <c r="M18" s="49">
        <f t="shared" si="2"/>
        <v>0.58466666666666667</v>
      </c>
      <c r="N18" s="5">
        <f t="shared" si="3"/>
        <v>0.80500000000000005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4"/>
        <v>3</v>
      </c>
      <c r="H19" s="5">
        <v>37.200000000000003</v>
      </c>
      <c r="I19" s="5">
        <v>59.7</v>
      </c>
      <c r="J19" s="5">
        <v>54.9</v>
      </c>
      <c r="K19" s="104"/>
      <c r="L19" s="95">
        <f t="shared" si="1"/>
        <v>37.200000000000003</v>
      </c>
      <c r="M19" s="49">
        <f t="shared" si="2"/>
        <v>50.6</v>
      </c>
      <c r="N19" s="5">
        <f t="shared" si="3"/>
        <v>59.7</v>
      </c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104"/>
      <c r="M20" s="49"/>
      <c r="N20" s="5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104"/>
      <c r="M21" s="49"/>
      <c r="N21" s="5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2" si="5">COUNTA(H22:K22)</f>
        <v>3</v>
      </c>
      <c r="H22" s="5">
        <v>0.2</v>
      </c>
      <c r="I22" s="5">
        <v>0.2</v>
      </c>
      <c r="J22" s="5">
        <v>0.2</v>
      </c>
      <c r="K22" s="104"/>
      <c r="L22" s="95">
        <f t="shared" si="1"/>
        <v>0.2</v>
      </c>
      <c r="M22" s="49">
        <f t="shared" si="2"/>
        <v>0.20000000000000004</v>
      </c>
      <c r="N22" s="5">
        <f t="shared" si="3"/>
        <v>0.2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5"/>
        <v>3</v>
      </c>
      <c r="H23" s="5">
        <v>71.7</v>
      </c>
      <c r="I23" s="5">
        <v>67</v>
      </c>
      <c r="J23" s="5">
        <v>59.2</v>
      </c>
      <c r="K23" s="104"/>
      <c r="L23" s="95">
        <f t="shared" si="1"/>
        <v>59.2</v>
      </c>
      <c r="M23" s="49">
        <f t="shared" si="2"/>
        <v>65.966666666666654</v>
      </c>
      <c r="N23" s="5">
        <f t="shared" si="3"/>
        <v>71.7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5"/>
        <v>3</v>
      </c>
      <c r="H24" s="59" t="s">
        <v>174</v>
      </c>
      <c r="I24" s="59" t="s">
        <v>168</v>
      </c>
      <c r="J24" s="59" t="s">
        <v>168</v>
      </c>
      <c r="K24" s="105"/>
      <c r="L24" s="96" t="s">
        <v>174</v>
      </c>
      <c r="M24" s="49" t="s">
        <v>172</v>
      </c>
      <c r="N24" s="96" t="s">
        <v>174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5"/>
        <v>3</v>
      </c>
      <c r="H25" s="59" t="s">
        <v>174</v>
      </c>
      <c r="I25" s="59">
        <v>0.02</v>
      </c>
      <c r="J25" s="59">
        <v>0.01</v>
      </c>
      <c r="K25" s="105"/>
      <c r="L25" s="96" t="s">
        <v>174</v>
      </c>
      <c r="M25" s="60" t="s">
        <v>172</v>
      </c>
      <c r="N25" s="59" t="s">
        <v>174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5"/>
        <v>3</v>
      </c>
      <c r="H26" s="59" t="s">
        <v>174</v>
      </c>
      <c r="I26" s="59">
        <v>0.02</v>
      </c>
      <c r="J26" s="59">
        <v>0.01</v>
      </c>
      <c r="K26" s="105"/>
      <c r="L26" s="96" t="s">
        <v>174</v>
      </c>
      <c r="M26" s="60" t="s">
        <v>172</v>
      </c>
      <c r="N26" s="59" t="s">
        <v>174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5"/>
        <v>3</v>
      </c>
      <c r="H27" s="5">
        <v>42.1</v>
      </c>
      <c r="I27" s="5">
        <v>37.5</v>
      </c>
      <c r="J27" s="5">
        <v>34.700000000000003</v>
      </c>
      <c r="K27" s="104"/>
      <c r="L27" s="95">
        <f t="shared" si="1"/>
        <v>34.700000000000003</v>
      </c>
      <c r="M27" s="49">
        <f t="shared" si="2"/>
        <v>38.1</v>
      </c>
      <c r="N27" s="5">
        <f t="shared" si="3"/>
        <v>42.1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5"/>
        <v>3</v>
      </c>
      <c r="H28" s="5">
        <v>38.9</v>
      </c>
      <c r="I28" s="12">
        <v>35.1</v>
      </c>
      <c r="J28" s="5">
        <v>31.8</v>
      </c>
      <c r="K28" s="104"/>
      <c r="L28" s="95">
        <f t="shared" si="1"/>
        <v>31.8</v>
      </c>
      <c r="M28" s="49">
        <f t="shared" si="2"/>
        <v>35.266666666666666</v>
      </c>
      <c r="N28" s="5">
        <f t="shared" si="3"/>
        <v>38.9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5"/>
        <v>3</v>
      </c>
      <c r="H29" s="5">
        <v>3.91</v>
      </c>
      <c r="I29" s="5">
        <v>3.25</v>
      </c>
      <c r="J29" s="5">
        <v>4.38</v>
      </c>
      <c r="K29" s="104"/>
      <c r="L29" s="95">
        <f t="shared" si="1"/>
        <v>3.25</v>
      </c>
      <c r="M29" s="49">
        <f t="shared" si="2"/>
        <v>3.8466666666666662</v>
      </c>
      <c r="N29" s="5">
        <f t="shared" si="3"/>
        <v>4.38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5"/>
        <v>3</v>
      </c>
      <c r="H30" s="13">
        <v>64</v>
      </c>
      <c r="I30" s="5">
        <v>62</v>
      </c>
      <c r="J30" s="13">
        <v>51</v>
      </c>
      <c r="K30" s="104"/>
      <c r="L30" s="95">
        <f t="shared" si="1"/>
        <v>51</v>
      </c>
      <c r="M30" s="49">
        <f t="shared" si="2"/>
        <v>59</v>
      </c>
      <c r="N30" s="5">
        <f t="shared" si="3"/>
        <v>64</v>
      </c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5"/>
        <v>0</v>
      </c>
      <c r="H31" s="5"/>
      <c r="I31" s="5"/>
      <c r="J31" s="5"/>
      <c r="K31" s="104"/>
      <c r="M31" s="60"/>
      <c r="N31" s="5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5"/>
        <v>3</v>
      </c>
      <c r="H32" s="59" t="s">
        <v>169</v>
      </c>
      <c r="I32" s="59" t="s">
        <v>169</v>
      </c>
      <c r="J32" s="59" t="s">
        <v>169</v>
      </c>
      <c r="K32" s="105"/>
      <c r="L32" s="96" t="s">
        <v>169</v>
      </c>
      <c r="M32" s="60" t="s">
        <v>172</v>
      </c>
      <c r="N32" s="59" t="s">
        <v>169</v>
      </c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106"/>
      <c r="L33" s="97"/>
      <c r="M33" s="73"/>
      <c r="N33" s="53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106"/>
      <c r="L34" s="97"/>
      <c r="M34" s="73"/>
      <c r="N34" s="53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8" si="6">COUNTA(H35:K35)</f>
        <v>3</v>
      </c>
      <c r="H35" s="59" t="s">
        <v>170</v>
      </c>
      <c r="I35" s="59" t="s">
        <v>170</v>
      </c>
      <c r="J35" s="59" t="s">
        <v>170</v>
      </c>
      <c r="K35" s="105"/>
      <c r="L35" s="96" t="s">
        <v>170</v>
      </c>
      <c r="M35" s="60" t="s">
        <v>172</v>
      </c>
      <c r="N35" s="59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6"/>
        <v>3</v>
      </c>
      <c r="H36" s="59" t="s">
        <v>170</v>
      </c>
      <c r="I36" s="59" t="s">
        <v>170</v>
      </c>
      <c r="J36" s="59" t="s">
        <v>170</v>
      </c>
      <c r="K36" s="105"/>
      <c r="L36" s="96" t="s">
        <v>170</v>
      </c>
      <c r="M36" s="60" t="s">
        <v>172</v>
      </c>
      <c r="N36" s="59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6"/>
        <v>3</v>
      </c>
      <c r="H37" s="59" t="s">
        <v>170</v>
      </c>
      <c r="I37" s="59" t="s">
        <v>170</v>
      </c>
      <c r="J37" s="59" t="s">
        <v>170</v>
      </c>
      <c r="K37" s="105"/>
      <c r="L37" s="96" t="s">
        <v>170</v>
      </c>
      <c r="M37" s="60" t="s">
        <v>172</v>
      </c>
      <c r="N37" s="59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6"/>
        <v>3</v>
      </c>
      <c r="H38" s="59" t="s">
        <v>170</v>
      </c>
      <c r="I38" s="59" t="s">
        <v>170</v>
      </c>
      <c r="J38" s="59" t="s">
        <v>170</v>
      </c>
      <c r="K38" s="105"/>
      <c r="L38" s="96" t="s">
        <v>170</v>
      </c>
      <c r="M38" s="60" t="s">
        <v>172</v>
      </c>
      <c r="N38" s="59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6"/>
        <v>3</v>
      </c>
      <c r="H39" s="59" t="s">
        <v>170</v>
      </c>
      <c r="I39" s="59" t="s">
        <v>170</v>
      </c>
      <c r="J39" s="59" t="s">
        <v>170</v>
      </c>
      <c r="K39" s="105"/>
      <c r="L39" s="96" t="s">
        <v>170</v>
      </c>
      <c r="M39" s="60" t="s">
        <v>172</v>
      </c>
      <c r="N39" s="59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6"/>
        <v>3</v>
      </c>
      <c r="H40" s="59" t="s">
        <v>170</v>
      </c>
      <c r="I40" s="59" t="s">
        <v>170</v>
      </c>
      <c r="J40" s="59" t="s">
        <v>170</v>
      </c>
      <c r="K40" s="105"/>
      <c r="L40" s="96" t="s">
        <v>170</v>
      </c>
      <c r="M40" s="60" t="s">
        <v>172</v>
      </c>
      <c r="N40" s="59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6"/>
        <v>3</v>
      </c>
      <c r="H41" s="59" t="s">
        <v>170</v>
      </c>
      <c r="I41" s="59" t="s">
        <v>170</v>
      </c>
      <c r="J41" s="59" t="s">
        <v>170</v>
      </c>
      <c r="K41" s="105"/>
      <c r="L41" s="96" t="s">
        <v>170</v>
      </c>
      <c r="M41" s="60" t="s">
        <v>172</v>
      </c>
      <c r="N41" s="59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6"/>
        <v>3</v>
      </c>
      <c r="H42" s="59" t="s">
        <v>170</v>
      </c>
      <c r="I42" s="59" t="s">
        <v>170</v>
      </c>
      <c r="J42" s="59" t="s">
        <v>170</v>
      </c>
      <c r="K42" s="105"/>
      <c r="L42" s="96" t="s">
        <v>170</v>
      </c>
      <c r="M42" s="60" t="s">
        <v>172</v>
      </c>
      <c r="N42" s="59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6"/>
        <v>3</v>
      </c>
      <c r="H43" s="59" t="s">
        <v>170</v>
      </c>
      <c r="I43" s="59" t="s">
        <v>170</v>
      </c>
      <c r="J43" s="59" t="s">
        <v>170</v>
      </c>
      <c r="K43" s="105"/>
      <c r="L43" s="96" t="s">
        <v>170</v>
      </c>
      <c r="M43" s="60" t="s">
        <v>172</v>
      </c>
      <c r="N43" s="59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6"/>
        <v>3</v>
      </c>
      <c r="H44" s="59" t="s">
        <v>170</v>
      </c>
      <c r="I44" s="59" t="s">
        <v>170</v>
      </c>
      <c r="J44" s="59" t="s">
        <v>170</v>
      </c>
      <c r="K44" s="105"/>
      <c r="L44" s="96" t="s">
        <v>170</v>
      </c>
      <c r="M44" s="60" t="s">
        <v>172</v>
      </c>
      <c r="N44" s="59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6"/>
        <v>3</v>
      </c>
      <c r="H45" s="59" t="s">
        <v>170</v>
      </c>
      <c r="I45" s="59" t="s">
        <v>170</v>
      </c>
      <c r="J45" s="59" t="s">
        <v>170</v>
      </c>
      <c r="K45" s="105"/>
      <c r="L45" s="96" t="s">
        <v>170</v>
      </c>
      <c r="M45" s="60" t="s">
        <v>172</v>
      </c>
      <c r="N45" s="59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6"/>
        <v>3</v>
      </c>
      <c r="H46" s="59" t="s">
        <v>170</v>
      </c>
      <c r="I46" s="59" t="s">
        <v>170</v>
      </c>
      <c r="J46" s="59" t="s">
        <v>170</v>
      </c>
      <c r="K46" s="105"/>
      <c r="L46" s="96" t="s">
        <v>170</v>
      </c>
      <c r="M46" s="60" t="s">
        <v>172</v>
      </c>
      <c r="N46" s="59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6"/>
        <v>3</v>
      </c>
      <c r="H47" s="59" t="s">
        <v>170</v>
      </c>
      <c r="I47" s="59" t="s">
        <v>170</v>
      </c>
      <c r="J47" s="59" t="s">
        <v>170</v>
      </c>
      <c r="K47" s="105"/>
      <c r="L47" s="96" t="s">
        <v>170</v>
      </c>
      <c r="M47" s="60" t="s">
        <v>172</v>
      </c>
      <c r="N47" s="59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6"/>
        <v>3</v>
      </c>
      <c r="H48" s="59" t="s">
        <v>170</v>
      </c>
      <c r="I48" s="59" t="s">
        <v>170</v>
      </c>
      <c r="J48" s="59" t="s">
        <v>170</v>
      </c>
      <c r="K48" s="105"/>
      <c r="L48" s="96" t="s">
        <v>170</v>
      </c>
      <c r="M48" s="60" t="s">
        <v>172</v>
      </c>
      <c r="N48" s="59" t="s">
        <v>170</v>
      </c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6"/>
        <v>3</v>
      </c>
      <c r="H49" s="59" t="s">
        <v>170</v>
      </c>
      <c r="I49" s="59" t="s">
        <v>170</v>
      </c>
      <c r="J49" s="59" t="s">
        <v>170</v>
      </c>
      <c r="K49" s="105"/>
      <c r="L49" s="96" t="s">
        <v>170</v>
      </c>
      <c r="M49" s="60" t="s">
        <v>172</v>
      </c>
      <c r="N49" s="59" t="s">
        <v>170</v>
      </c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6"/>
        <v>3</v>
      </c>
      <c r="H50" s="59" t="s">
        <v>170</v>
      </c>
      <c r="I50" s="59" t="s">
        <v>170</v>
      </c>
      <c r="J50" s="59" t="s">
        <v>170</v>
      </c>
      <c r="K50" s="105"/>
      <c r="L50" s="96" t="s">
        <v>170</v>
      </c>
      <c r="M50" s="60" t="s">
        <v>172</v>
      </c>
      <c r="N50" s="59" t="s">
        <v>170</v>
      </c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6"/>
        <v>3</v>
      </c>
      <c r="H51" s="59" t="s">
        <v>170</v>
      </c>
      <c r="I51" s="59" t="s">
        <v>170</v>
      </c>
      <c r="J51" s="59" t="s">
        <v>170</v>
      </c>
      <c r="K51" s="105"/>
      <c r="L51" s="96" t="s">
        <v>170</v>
      </c>
      <c r="M51" s="60" t="s">
        <v>172</v>
      </c>
      <c r="N51" s="59" t="s">
        <v>170</v>
      </c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6"/>
        <v>3</v>
      </c>
      <c r="H52" s="59" t="s">
        <v>170</v>
      </c>
      <c r="I52" s="59" t="s">
        <v>170</v>
      </c>
      <c r="J52" s="59" t="s">
        <v>170</v>
      </c>
      <c r="K52" s="105"/>
      <c r="L52" s="96" t="s">
        <v>170</v>
      </c>
      <c r="M52" s="60" t="s">
        <v>172</v>
      </c>
      <c r="N52" s="59" t="s">
        <v>170</v>
      </c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6"/>
        <v>3</v>
      </c>
      <c r="H53" s="59" t="s">
        <v>171</v>
      </c>
      <c r="I53" s="59" t="s">
        <v>171</v>
      </c>
      <c r="J53" s="59" t="s">
        <v>171</v>
      </c>
      <c r="K53" s="105"/>
      <c r="L53" s="96" t="s">
        <v>171</v>
      </c>
      <c r="M53" s="60" t="s">
        <v>172</v>
      </c>
      <c r="N53" s="59" t="s">
        <v>171</v>
      </c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6"/>
        <v>3</v>
      </c>
      <c r="H54" s="59" t="s">
        <v>170</v>
      </c>
      <c r="I54" s="59" t="s">
        <v>170</v>
      </c>
      <c r="J54" s="59" t="s">
        <v>170</v>
      </c>
      <c r="K54" s="105"/>
      <c r="L54" s="96" t="s">
        <v>170</v>
      </c>
      <c r="M54" s="60" t="s">
        <v>172</v>
      </c>
      <c r="N54" s="59" t="s">
        <v>170</v>
      </c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6"/>
        <v>3</v>
      </c>
      <c r="H55" s="59" t="s">
        <v>171</v>
      </c>
      <c r="I55" s="59" t="s">
        <v>171</v>
      </c>
      <c r="J55" s="59" t="s">
        <v>171</v>
      </c>
      <c r="K55" s="105"/>
      <c r="L55" s="96" t="s">
        <v>171</v>
      </c>
      <c r="M55" s="60" t="s">
        <v>172</v>
      </c>
      <c r="N55" s="59" t="s">
        <v>171</v>
      </c>
    </row>
    <row r="56" spans="1:14" x14ac:dyDescent="0.2">
      <c r="A56" s="2" t="s">
        <v>196</v>
      </c>
      <c r="B56" s="2" t="s">
        <v>46</v>
      </c>
      <c r="C56" s="2">
        <v>0.5</v>
      </c>
      <c r="D56" s="2"/>
      <c r="E56" s="2"/>
      <c r="F56" s="89">
        <v>4</v>
      </c>
      <c r="G56" s="21">
        <f t="shared" si="6"/>
        <v>3</v>
      </c>
      <c r="H56" s="59" t="s">
        <v>170</v>
      </c>
      <c r="I56" s="59" t="s">
        <v>170</v>
      </c>
      <c r="J56" s="59" t="s">
        <v>170</v>
      </c>
      <c r="K56" s="2"/>
      <c r="L56" s="72" t="s">
        <v>170</v>
      </c>
      <c r="M56" s="59" t="s">
        <v>172</v>
      </c>
      <c r="N56" s="60" t="s">
        <v>170</v>
      </c>
    </row>
    <row r="57" spans="1:14" x14ac:dyDescent="0.2">
      <c r="A57" s="2" t="s">
        <v>197</v>
      </c>
      <c r="B57" s="2" t="s">
        <v>46</v>
      </c>
      <c r="C57" s="2">
        <v>0.5</v>
      </c>
      <c r="D57" s="2"/>
      <c r="E57" s="2"/>
      <c r="F57" s="89">
        <v>4</v>
      </c>
      <c r="G57" s="21">
        <f t="shared" si="6"/>
        <v>3</v>
      </c>
      <c r="H57" s="59" t="s">
        <v>170</v>
      </c>
      <c r="I57" s="59" t="s">
        <v>170</v>
      </c>
      <c r="J57" s="59" t="s">
        <v>170</v>
      </c>
      <c r="K57" s="2"/>
      <c r="L57" s="72" t="s">
        <v>170</v>
      </c>
      <c r="M57" s="59" t="s">
        <v>172</v>
      </c>
      <c r="N57" s="60" t="s">
        <v>170</v>
      </c>
    </row>
    <row r="58" spans="1:14" x14ac:dyDescent="0.2">
      <c r="A58" s="2" t="s">
        <v>198</v>
      </c>
      <c r="B58" s="2" t="s">
        <v>46</v>
      </c>
      <c r="C58" s="2">
        <v>0.5</v>
      </c>
      <c r="D58" s="2"/>
      <c r="E58" s="2"/>
      <c r="F58" s="89">
        <v>4</v>
      </c>
      <c r="G58" s="21">
        <f t="shared" si="6"/>
        <v>3</v>
      </c>
      <c r="H58" s="59" t="s">
        <v>170</v>
      </c>
      <c r="I58" s="59" t="s">
        <v>170</v>
      </c>
      <c r="J58" s="59" t="s">
        <v>170</v>
      </c>
      <c r="K58" s="2"/>
      <c r="L58" s="72" t="s">
        <v>170</v>
      </c>
      <c r="M58" s="59" t="s">
        <v>172</v>
      </c>
      <c r="N58" s="60" t="s">
        <v>170</v>
      </c>
    </row>
    <row r="59" spans="1:14" x14ac:dyDescent="0.2">
      <c r="A59" s="6"/>
      <c r="B59" s="6"/>
      <c r="C59" s="6"/>
      <c r="D59" s="6"/>
      <c r="E59" s="6"/>
      <c r="F59" s="88"/>
      <c r="G59" s="6"/>
      <c r="H59" s="9"/>
      <c r="I59" s="9"/>
      <c r="J59" s="9"/>
      <c r="K59" s="106"/>
      <c r="L59" s="94"/>
      <c r="M59" s="71"/>
      <c r="N59" s="9"/>
    </row>
    <row r="60" spans="1:14" x14ac:dyDescent="0.2">
      <c r="A60" s="6" t="s">
        <v>148</v>
      </c>
      <c r="B60" s="6"/>
      <c r="C60" s="6"/>
      <c r="D60" s="6"/>
      <c r="E60" s="6"/>
      <c r="F60" s="88"/>
      <c r="G60" s="6"/>
      <c r="H60" s="9"/>
      <c r="I60" s="9"/>
      <c r="J60" s="9"/>
      <c r="K60" s="106"/>
      <c r="L60" s="94"/>
      <c r="M60" s="71"/>
      <c r="N60" s="9"/>
    </row>
    <row r="61" spans="1:14" x14ac:dyDescent="0.2">
      <c r="A61" s="2" t="s">
        <v>3</v>
      </c>
      <c r="B61" s="2" t="s">
        <v>17</v>
      </c>
      <c r="C61" s="2">
        <v>0.01</v>
      </c>
      <c r="D61" s="2"/>
      <c r="E61" s="37">
        <v>5.5E-2</v>
      </c>
      <c r="F61" s="21">
        <v>1</v>
      </c>
      <c r="G61" s="21">
        <f t="shared" ref="G61:G69" si="7">COUNTA(H61:K61)</f>
        <v>0</v>
      </c>
      <c r="H61" s="5"/>
      <c r="I61" s="5"/>
      <c r="J61" s="5"/>
      <c r="K61" s="104"/>
      <c r="M61" s="49"/>
      <c r="N61" s="5"/>
    </row>
    <row r="62" spans="1:14" x14ac:dyDescent="0.2">
      <c r="A62" s="2" t="s">
        <v>4</v>
      </c>
      <c r="B62" s="2" t="s">
        <v>17</v>
      </c>
      <c r="C62" s="2">
        <v>1E-3</v>
      </c>
      <c r="D62" s="2"/>
      <c r="E62" s="37">
        <v>1.2999999999999999E-2</v>
      </c>
      <c r="F62" s="21">
        <v>1</v>
      </c>
      <c r="G62" s="21">
        <f t="shared" si="7"/>
        <v>0</v>
      </c>
      <c r="H62" s="5"/>
      <c r="I62" s="5"/>
      <c r="J62" s="5"/>
      <c r="K62" s="104"/>
      <c r="M62" s="49"/>
      <c r="N62" s="5"/>
    </row>
    <row r="63" spans="1:14" ht="11.25" customHeight="1" x14ac:dyDescent="0.2">
      <c r="A63" s="2" t="s">
        <v>5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7"/>
        <v>0</v>
      </c>
      <c r="H63" s="5"/>
      <c r="I63" s="5"/>
      <c r="J63" s="5"/>
      <c r="K63" s="104"/>
      <c r="M63" s="49"/>
      <c r="N63" s="5"/>
    </row>
    <row r="64" spans="1:14" x14ac:dyDescent="0.2">
      <c r="A64" s="2" t="s">
        <v>6</v>
      </c>
      <c r="B64" s="2" t="s">
        <v>17</v>
      </c>
      <c r="C64" s="2">
        <v>1E-4</v>
      </c>
      <c r="D64" s="2"/>
      <c r="E64" s="67">
        <v>2.0000000000000001E-4</v>
      </c>
      <c r="F64" s="21">
        <v>1</v>
      </c>
      <c r="G64" s="21">
        <f t="shared" si="7"/>
        <v>0</v>
      </c>
      <c r="H64" s="5"/>
      <c r="I64" s="5"/>
      <c r="J64" s="5"/>
      <c r="K64" s="105"/>
      <c r="M64" s="49"/>
      <c r="N64" s="49"/>
    </row>
    <row r="65" spans="1:14" x14ac:dyDescent="0.2">
      <c r="A65" s="2" t="s">
        <v>27</v>
      </c>
      <c r="B65" s="2" t="s">
        <v>17</v>
      </c>
      <c r="C65" s="2">
        <v>1E-3</v>
      </c>
      <c r="D65" s="2"/>
      <c r="E65" s="37">
        <v>1E-3</v>
      </c>
      <c r="F65" s="21">
        <v>1</v>
      </c>
      <c r="G65" s="21">
        <f t="shared" si="7"/>
        <v>0</v>
      </c>
      <c r="H65" s="5"/>
      <c r="I65" s="5"/>
      <c r="J65" s="5"/>
      <c r="K65" s="104"/>
      <c r="M65" s="49"/>
      <c r="N65" s="49"/>
    </row>
    <row r="66" spans="1:14" x14ac:dyDescent="0.2">
      <c r="A66" s="2" t="s">
        <v>9</v>
      </c>
      <c r="B66" s="2" t="s">
        <v>17</v>
      </c>
      <c r="C66" s="2">
        <v>1E-3</v>
      </c>
      <c r="D66" s="2"/>
      <c r="E66" s="13"/>
      <c r="F66" s="21">
        <v>1</v>
      </c>
      <c r="G66" s="21">
        <f t="shared" si="7"/>
        <v>0</v>
      </c>
      <c r="H66" s="5"/>
      <c r="I66" s="5"/>
      <c r="J66" s="5"/>
      <c r="K66" s="107"/>
      <c r="M66" s="49"/>
      <c r="N66" s="49"/>
    </row>
    <row r="67" spans="1:14" x14ac:dyDescent="0.2">
      <c r="A67" s="2" t="s">
        <v>10</v>
      </c>
      <c r="B67" s="2" t="s">
        <v>17</v>
      </c>
      <c r="C67" s="2">
        <v>1E-3</v>
      </c>
      <c r="D67" s="2"/>
      <c r="E67" s="37">
        <v>1.4E-3</v>
      </c>
      <c r="F67" s="21">
        <v>1</v>
      </c>
      <c r="G67" s="21">
        <f t="shared" si="7"/>
        <v>0</v>
      </c>
      <c r="H67" s="5"/>
      <c r="I67" s="5"/>
      <c r="J67" s="5"/>
      <c r="K67" s="104"/>
      <c r="M67" s="49"/>
      <c r="N67" s="49"/>
    </row>
    <row r="68" spans="1:14" x14ac:dyDescent="0.2">
      <c r="A68" s="2" t="s">
        <v>28</v>
      </c>
      <c r="B68" s="2" t="s">
        <v>17</v>
      </c>
      <c r="C68" s="2">
        <v>1E-3</v>
      </c>
      <c r="D68" s="2"/>
      <c r="E68" s="37">
        <v>3.3999999999999998E-3</v>
      </c>
      <c r="F68" s="21">
        <v>1</v>
      </c>
      <c r="G68" s="21">
        <f t="shared" si="7"/>
        <v>0</v>
      </c>
      <c r="H68" s="5"/>
      <c r="I68" s="5"/>
      <c r="J68" s="5"/>
      <c r="K68" s="104"/>
      <c r="M68" s="49"/>
      <c r="N68" s="49"/>
    </row>
    <row r="69" spans="1:14" x14ac:dyDescent="0.2">
      <c r="A69" s="2" t="s">
        <v>30</v>
      </c>
      <c r="B69" s="2" t="s">
        <v>17</v>
      </c>
      <c r="C69" s="2">
        <v>1E-4</v>
      </c>
      <c r="D69" s="2"/>
      <c r="E69" s="37">
        <v>5.9999999999999995E-4</v>
      </c>
      <c r="F69" s="21">
        <v>1</v>
      </c>
      <c r="G69" s="21">
        <f t="shared" si="7"/>
        <v>0</v>
      </c>
      <c r="H69" s="5"/>
      <c r="I69" s="5"/>
      <c r="J69" s="5"/>
      <c r="K69" s="105"/>
      <c r="M69" s="49"/>
      <c r="N69" s="49"/>
    </row>
    <row r="70" spans="1:14" x14ac:dyDescent="0.2">
      <c r="A70" s="2" t="s">
        <v>29</v>
      </c>
      <c r="B70" s="2" t="s">
        <v>17</v>
      </c>
      <c r="C70" s="2">
        <v>5.0000000000000001E-3</v>
      </c>
      <c r="D70" s="2"/>
      <c r="E70" s="37">
        <v>8.0000000000000002E-3</v>
      </c>
      <c r="F70" s="21">
        <v>1</v>
      </c>
      <c r="G70" s="21">
        <f t="shared" ref="G70" si="8">COUNTA(H70:K70)</f>
        <v>0</v>
      </c>
      <c r="H70" s="5"/>
      <c r="I70" s="5"/>
      <c r="J70" s="5"/>
      <c r="K70" s="104"/>
      <c r="M70" s="49"/>
      <c r="N70" s="49"/>
    </row>
    <row r="71" spans="1:14" x14ac:dyDescent="0.2">
      <c r="A71" s="6"/>
      <c r="B71" s="6"/>
      <c r="C71" s="6"/>
      <c r="D71" s="6"/>
      <c r="E71" s="6"/>
      <c r="F71" s="88"/>
      <c r="G71" s="6"/>
      <c r="H71" s="9"/>
      <c r="I71" s="9"/>
      <c r="J71" s="9"/>
      <c r="K71" s="106"/>
      <c r="L71" s="97"/>
      <c r="M71" s="97"/>
      <c r="N71" s="97"/>
    </row>
    <row r="72" spans="1:14" x14ac:dyDescent="0.2">
      <c r="A72" s="6" t="s">
        <v>149</v>
      </c>
      <c r="B72" s="6"/>
      <c r="C72" s="6"/>
      <c r="D72" s="6"/>
      <c r="E72" s="6"/>
      <c r="F72" s="88"/>
      <c r="G72" s="6"/>
      <c r="H72" s="9"/>
      <c r="I72" s="9"/>
      <c r="J72" s="9"/>
      <c r="K72" s="106"/>
      <c r="L72" s="97"/>
      <c r="M72" s="97"/>
      <c r="N72" s="97"/>
    </row>
    <row r="73" spans="1:14" x14ac:dyDescent="0.2">
      <c r="A73" s="2" t="s">
        <v>121</v>
      </c>
      <c r="B73" s="2" t="s">
        <v>46</v>
      </c>
      <c r="C73" s="4">
        <v>1</v>
      </c>
      <c r="D73" s="4"/>
      <c r="E73" s="37">
        <v>950</v>
      </c>
      <c r="F73" s="21">
        <v>1</v>
      </c>
      <c r="G73" s="21">
        <f t="shared" ref="G73:G75" si="9">COUNTA(H73:K73)</f>
        <v>0</v>
      </c>
      <c r="H73" s="5"/>
      <c r="I73" s="5"/>
      <c r="J73" s="5"/>
      <c r="K73" s="105"/>
      <c r="M73" s="49"/>
      <c r="N73" s="49"/>
    </row>
    <row r="74" spans="1:14" x14ac:dyDescent="0.2">
      <c r="A74" s="2" t="s">
        <v>122</v>
      </c>
      <c r="B74" s="2" t="s">
        <v>46</v>
      </c>
      <c r="C74" s="4">
        <v>5</v>
      </c>
      <c r="D74" s="4"/>
      <c r="E74" s="5"/>
      <c r="F74" s="21">
        <v>1</v>
      </c>
      <c r="G74" s="21">
        <f t="shared" si="9"/>
        <v>0</v>
      </c>
      <c r="H74" s="5"/>
      <c r="I74" s="5"/>
      <c r="J74" s="5"/>
      <c r="K74" s="105"/>
      <c r="M74" s="49"/>
      <c r="N74" s="49"/>
    </row>
    <row r="75" spans="1:14" x14ac:dyDescent="0.2">
      <c r="A75" s="2" t="s">
        <v>123</v>
      </c>
      <c r="B75" s="2" t="s">
        <v>46</v>
      </c>
      <c r="C75" s="4">
        <v>2</v>
      </c>
      <c r="D75" s="4"/>
      <c r="E75" s="5"/>
      <c r="F75" s="21">
        <v>1</v>
      </c>
      <c r="G75" s="21">
        <f t="shared" si="9"/>
        <v>0</v>
      </c>
      <c r="H75" s="5"/>
      <c r="I75" s="5"/>
      <c r="J75" s="5"/>
      <c r="K75" s="105"/>
      <c r="M75" s="49"/>
      <c r="N75" s="49"/>
    </row>
    <row r="76" spans="1:14" x14ac:dyDescent="0.2">
      <c r="A76" s="2" t="s">
        <v>45</v>
      </c>
      <c r="B76" s="2" t="s">
        <v>46</v>
      </c>
      <c r="C76" s="2">
        <v>1</v>
      </c>
      <c r="D76" s="2"/>
      <c r="E76" s="5"/>
      <c r="F76" s="21">
        <v>1</v>
      </c>
      <c r="G76" s="21">
        <f t="shared" ref="G76:G79" si="10">COUNTA(H76:K76)</f>
        <v>0</v>
      </c>
      <c r="H76" s="5"/>
      <c r="I76" s="5"/>
      <c r="J76" s="5"/>
      <c r="K76" s="105"/>
      <c r="M76" s="49"/>
      <c r="N76" s="49"/>
    </row>
    <row r="77" spans="1:14" x14ac:dyDescent="0.2">
      <c r="A77" s="6"/>
      <c r="B77" s="6"/>
      <c r="C77" s="6"/>
      <c r="D77" s="6"/>
      <c r="E77" s="6"/>
      <c r="F77" s="88"/>
      <c r="G77" s="6"/>
      <c r="H77" s="9"/>
      <c r="I77" s="9"/>
      <c r="J77" s="9"/>
      <c r="K77" s="106"/>
      <c r="L77" s="97"/>
      <c r="M77" s="97"/>
      <c r="N77" s="97"/>
    </row>
    <row r="78" spans="1:14" x14ac:dyDescent="0.2">
      <c r="A78" s="2" t="s">
        <v>16</v>
      </c>
      <c r="B78" s="2" t="s">
        <v>17</v>
      </c>
      <c r="C78" s="2">
        <v>1</v>
      </c>
      <c r="D78" s="2"/>
      <c r="E78" s="42"/>
      <c r="F78" s="21">
        <v>1</v>
      </c>
      <c r="G78" s="21">
        <f t="shared" si="10"/>
        <v>0</v>
      </c>
      <c r="H78" s="5"/>
      <c r="I78" s="5"/>
      <c r="J78" s="5"/>
      <c r="K78" s="104"/>
      <c r="M78" s="49"/>
      <c r="N78" s="49"/>
    </row>
    <row r="79" spans="1:14" s="48" customFormat="1" x14ac:dyDescent="0.2">
      <c r="A79" s="2" t="s">
        <v>128</v>
      </c>
      <c r="B79" s="2" t="s">
        <v>17</v>
      </c>
      <c r="C79" s="2">
        <v>0.01</v>
      </c>
      <c r="D79" s="2"/>
      <c r="E79" s="5"/>
      <c r="F79" s="82">
        <v>1</v>
      </c>
      <c r="G79" s="21">
        <f t="shared" si="10"/>
        <v>0</v>
      </c>
      <c r="H79" s="5"/>
      <c r="I79" s="5"/>
      <c r="J79" s="5"/>
      <c r="K79" s="105"/>
      <c r="L79" s="95"/>
      <c r="M79" s="49"/>
      <c r="N79" s="49"/>
    </row>
    <row r="80" spans="1:14" s="48" customFormat="1" x14ac:dyDescent="0.2">
      <c r="A80" s="6"/>
      <c r="B80" s="6"/>
      <c r="C80" s="6"/>
      <c r="D80" s="6"/>
      <c r="E80" s="6"/>
      <c r="F80" s="88"/>
      <c r="G80" s="6"/>
      <c r="H80" s="6"/>
      <c r="I80" s="6"/>
      <c r="J80" s="6"/>
      <c r="K80" s="108"/>
      <c r="L80" s="98"/>
      <c r="M80" s="97"/>
      <c r="N80" s="97"/>
    </row>
    <row r="81" spans="1:14" s="48" customFormat="1" x14ac:dyDescent="0.2">
      <c r="A81" s="6" t="s">
        <v>183</v>
      </c>
      <c r="B81" s="6"/>
      <c r="C81" s="6"/>
      <c r="D81" s="6"/>
      <c r="E81" s="6"/>
      <c r="F81" s="88"/>
      <c r="G81" s="6"/>
      <c r="H81" s="6"/>
      <c r="I81" s="6"/>
      <c r="J81" s="6"/>
      <c r="K81" s="108"/>
      <c r="L81" s="98"/>
      <c r="M81" s="97"/>
      <c r="N81" s="97"/>
    </row>
    <row r="82" spans="1:14" s="48" customFormat="1" x14ac:dyDescent="0.2">
      <c r="A82" s="4" t="s">
        <v>124</v>
      </c>
      <c r="B82" s="4" t="s">
        <v>46</v>
      </c>
      <c r="C82" s="4">
        <v>20</v>
      </c>
      <c r="D82" s="4"/>
      <c r="E82" s="4"/>
      <c r="F82" s="82">
        <v>1</v>
      </c>
      <c r="G82" s="4">
        <v>1</v>
      </c>
      <c r="H82" s="4"/>
      <c r="I82" s="4"/>
      <c r="J82" s="80"/>
      <c r="K82" s="109"/>
      <c r="L82" s="99"/>
      <c r="M82" s="49"/>
      <c r="N82" s="49"/>
    </row>
    <row r="83" spans="1:14" s="48" customFormat="1" x14ac:dyDescent="0.2">
      <c r="A83" s="4" t="s">
        <v>125</v>
      </c>
      <c r="B83" s="4" t="s">
        <v>46</v>
      </c>
      <c r="C83" s="4">
        <v>50</v>
      </c>
      <c r="D83" s="4"/>
      <c r="E83" s="4"/>
      <c r="F83" s="82">
        <v>1</v>
      </c>
      <c r="G83" s="4">
        <v>1</v>
      </c>
      <c r="H83" s="4"/>
      <c r="I83" s="4"/>
      <c r="J83" s="80"/>
      <c r="K83" s="109"/>
      <c r="L83" s="99"/>
      <c r="M83" s="49"/>
      <c r="N83" s="49"/>
    </row>
    <row r="84" spans="1:14" x14ac:dyDescent="0.2">
      <c r="A84" s="4" t="s">
        <v>126</v>
      </c>
      <c r="B84" s="4" t="s">
        <v>46</v>
      </c>
      <c r="C84" s="4">
        <v>100</v>
      </c>
      <c r="D84" s="4"/>
      <c r="E84" s="4"/>
      <c r="F84" s="82">
        <v>1</v>
      </c>
      <c r="G84" s="4">
        <v>1</v>
      </c>
      <c r="H84" s="4"/>
      <c r="I84" s="4"/>
      <c r="J84" s="80"/>
      <c r="K84" s="109"/>
      <c r="L84" s="99"/>
      <c r="M84" s="49"/>
      <c r="N84" s="49"/>
    </row>
    <row r="85" spans="1:14" x14ac:dyDescent="0.2">
      <c r="A85" s="4" t="s">
        <v>127</v>
      </c>
      <c r="B85" s="4" t="s">
        <v>46</v>
      </c>
      <c r="C85" s="4">
        <v>50</v>
      </c>
      <c r="D85" s="4"/>
      <c r="E85" s="4"/>
      <c r="F85" s="82">
        <v>1</v>
      </c>
      <c r="G85" s="4">
        <v>1</v>
      </c>
      <c r="H85" s="4"/>
      <c r="I85" s="4"/>
      <c r="J85" s="80"/>
      <c r="K85" s="109"/>
      <c r="L85" s="99"/>
      <c r="M85" s="49"/>
      <c r="N85" s="49"/>
    </row>
    <row r="86" spans="1:14" x14ac:dyDescent="0.2">
      <c r="A86" s="4" t="s">
        <v>154</v>
      </c>
      <c r="B86" s="4" t="s">
        <v>46</v>
      </c>
      <c r="C86" s="4">
        <v>50</v>
      </c>
      <c r="D86" s="4"/>
      <c r="E86" s="4"/>
      <c r="F86" s="82">
        <v>1</v>
      </c>
      <c r="G86" s="4">
        <v>1</v>
      </c>
      <c r="H86" s="4"/>
      <c r="I86" s="4"/>
      <c r="J86" s="80"/>
      <c r="K86" s="109"/>
      <c r="L86" s="99"/>
      <c r="M86" s="49"/>
      <c r="N86" s="49"/>
    </row>
    <row r="87" spans="1:14" x14ac:dyDescent="0.2">
      <c r="A87" s="6"/>
      <c r="B87" s="6"/>
      <c r="C87" s="6"/>
      <c r="D87" s="6"/>
      <c r="E87" s="16"/>
      <c r="F87" s="88"/>
      <c r="G87" s="6"/>
      <c r="H87" s="9"/>
      <c r="I87" s="9"/>
      <c r="J87" s="9"/>
      <c r="K87" s="106"/>
      <c r="L87" s="94"/>
      <c r="M87" s="97"/>
      <c r="N87" s="97"/>
    </row>
    <row r="88" spans="1:14" x14ac:dyDescent="0.2">
      <c r="A88" s="6" t="s">
        <v>150</v>
      </c>
      <c r="B88" s="6"/>
      <c r="C88" s="6"/>
      <c r="D88" s="6"/>
      <c r="E88" s="16"/>
      <c r="F88" s="88"/>
      <c r="G88" s="6"/>
      <c r="H88" s="9"/>
      <c r="I88" s="9"/>
      <c r="J88" s="9"/>
      <c r="K88" s="106"/>
      <c r="L88" s="94"/>
      <c r="M88" s="97"/>
      <c r="N88" s="97"/>
    </row>
    <row r="89" spans="1:14" x14ac:dyDescent="0.2">
      <c r="A89" s="2" t="s">
        <v>105</v>
      </c>
      <c r="B89" s="2" t="s">
        <v>46</v>
      </c>
      <c r="C89" s="2">
        <v>1</v>
      </c>
      <c r="D89" s="2"/>
      <c r="E89" s="63">
        <v>16</v>
      </c>
      <c r="F89" s="21">
        <v>1</v>
      </c>
      <c r="G89" s="21">
        <f t="shared" ref="G89:G104" si="11">COUNTA(H89:K89)</f>
        <v>0</v>
      </c>
      <c r="H89" s="5"/>
      <c r="I89" s="5"/>
      <c r="J89" s="5"/>
      <c r="K89" s="105"/>
      <c r="M89" s="49"/>
      <c r="N89" s="49"/>
    </row>
    <row r="90" spans="1:14" x14ac:dyDescent="0.2">
      <c r="A90" s="2" t="s">
        <v>106</v>
      </c>
      <c r="B90" s="2" t="s">
        <v>46</v>
      </c>
      <c r="C90" s="2">
        <v>1</v>
      </c>
      <c r="D90" s="2"/>
      <c r="E90" s="13"/>
      <c r="F90" s="21">
        <v>1</v>
      </c>
      <c r="G90" s="21">
        <f t="shared" si="11"/>
        <v>0</v>
      </c>
      <c r="H90" s="5"/>
      <c r="I90" s="5"/>
      <c r="J90" s="5"/>
      <c r="K90" s="105"/>
      <c r="M90" s="49"/>
      <c r="N90" s="49"/>
    </row>
    <row r="91" spans="1:14" x14ac:dyDescent="0.2">
      <c r="A91" s="2" t="s">
        <v>107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11"/>
        <v>0</v>
      </c>
      <c r="H91" s="5"/>
      <c r="I91" s="5"/>
      <c r="J91" s="5"/>
      <c r="K91" s="105"/>
      <c r="M91" s="49"/>
      <c r="N91" s="49"/>
    </row>
    <row r="92" spans="1:14" x14ac:dyDescent="0.2">
      <c r="A92" s="2" t="s">
        <v>108</v>
      </c>
      <c r="B92" s="2" t="s">
        <v>46</v>
      </c>
      <c r="C92" s="2">
        <v>1</v>
      </c>
      <c r="D92" s="2"/>
      <c r="E92" s="68"/>
      <c r="F92" s="21">
        <v>1</v>
      </c>
      <c r="G92" s="21">
        <f t="shared" si="11"/>
        <v>0</v>
      </c>
      <c r="H92" s="5"/>
      <c r="I92" s="5"/>
      <c r="J92" s="5"/>
      <c r="K92" s="105"/>
      <c r="M92" s="49"/>
      <c r="N92" s="49"/>
    </row>
    <row r="93" spans="1:14" x14ac:dyDescent="0.2">
      <c r="A93" s="2" t="s">
        <v>109</v>
      </c>
      <c r="B93" s="2" t="s">
        <v>46</v>
      </c>
      <c r="C93" s="2">
        <v>1</v>
      </c>
      <c r="D93" s="2"/>
      <c r="E93" s="68"/>
      <c r="F93" s="21">
        <v>1</v>
      </c>
      <c r="G93" s="21">
        <f t="shared" si="11"/>
        <v>0</v>
      </c>
      <c r="H93" s="5"/>
      <c r="I93" s="5"/>
      <c r="J93" s="5"/>
      <c r="K93" s="105"/>
      <c r="M93" s="49"/>
      <c r="N93" s="49"/>
    </row>
    <row r="94" spans="1:14" x14ac:dyDescent="0.2">
      <c r="A94" s="2" t="s">
        <v>110</v>
      </c>
      <c r="B94" s="2" t="s">
        <v>46</v>
      </c>
      <c r="C94" s="2">
        <v>1</v>
      </c>
      <c r="D94" s="2"/>
      <c r="E94" s="68"/>
      <c r="F94" s="21">
        <v>1</v>
      </c>
      <c r="G94" s="21">
        <f t="shared" si="11"/>
        <v>0</v>
      </c>
      <c r="H94" s="5"/>
      <c r="I94" s="5"/>
      <c r="J94" s="5"/>
      <c r="K94" s="105"/>
      <c r="M94" s="49"/>
      <c r="N94" s="49"/>
    </row>
    <row r="95" spans="1:14" x14ac:dyDescent="0.2">
      <c r="A95" s="2" t="s">
        <v>111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11"/>
        <v>0</v>
      </c>
      <c r="H95" s="5"/>
      <c r="I95" s="5"/>
      <c r="J95" s="5"/>
      <c r="K95" s="105"/>
      <c r="M95" s="49"/>
      <c r="N95" s="49"/>
    </row>
    <row r="96" spans="1:14" x14ac:dyDescent="0.2">
      <c r="A96" s="2" t="s">
        <v>112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11"/>
        <v>0</v>
      </c>
      <c r="H96" s="5"/>
      <c r="I96" s="5"/>
      <c r="J96" s="5"/>
      <c r="K96" s="105"/>
      <c r="M96" s="49"/>
      <c r="N96" s="49"/>
    </row>
    <row r="97" spans="1:14" x14ac:dyDescent="0.2">
      <c r="A97" s="2" t="s">
        <v>113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11"/>
        <v>0</v>
      </c>
      <c r="H97" s="5"/>
      <c r="I97" s="5"/>
      <c r="J97" s="5"/>
      <c r="K97" s="105"/>
      <c r="M97" s="49"/>
      <c r="N97" s="49"/>
    </row>
    <row r="98" spans="1:14" x14ac:dyDescent="0.2">
      <c r="A98" s="2" t="s">
        <v>114</v>
      </c>
      <c r="B98" s="2" t="s">
        <v>46</v>
      </c>
      <c r="C98" s="2">
        <v>1</v>
      </c>
      <c r="D98" s="2"/>
      <c r="E98" s="13"/>
      <c r="F98" s="21">
        <v>1</v>
      </c>
      <c r="G98" s="21">
        <f t="shared" si="11"/>
        <v>0</v>
      </c>
      <c r="H98" s="5"/>
      <c r="I98" s="5"/>
      <c r="J98" s="5"/>
      <c r="K98" s="105"/>
      <c r="M98" s="49"/>
      <c r="N98" s="49"/>
    </row>
    <row r="99" spans="1:14" x14ac:dyDescent="0.2">
      <c r="A99" s="2" t="s">
        <v>115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11"/>
        <v>0</v>
      </c>
      <c r="H99" s="5"/>
      <c r="I99" s="5"/>
      <c r="J99" s="5"/>
      <c r="K99" s="105"/>
      <c r="M99" s="49"/>
      <c r="N99" s="49"/>
    </row>
    <row r="100" spans="1:14" x14ac:dyDescent="0.2">
      <c r="A100" s="2" t="s">
        <v>116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11"/>
        <v>0</v>
      </c>
      <c r="H100" s="5"/>
      <c r="I100" s="5"/>
      <c r="J100" s="5"/>
      <c r="K100" s="105"/>
      <c r="M100" s="49"/>
      <c r="N100" s="49"/>
    </row>
    <row r="101" spans="1:14" x14ac:dyDescent="0.2">
      <c r="A101" s="2" t="s">
        <v>117</v>
      </c>
      <c r="B101" s="2" t="s">
        <v>46</v>
      </c>
      <c r="C101" s="2">
        <v>0.5</v>
      </c>
      <c r="D101" s="2"/>
      <c r="E101" s="13"/>
      <c r="F101" s="21">
        <v>1</v>
      </c>
      <c r="G101" s="21">
        <f t="shared" si="11"/>
        <v>0</v>
      </c>
      <c r="H101" s="5"/>
      <c r="I101" s="5"/>
      <c r="J101" s="5"/>
      <c r="K101" s="105"/>
      <c r="M101" s="49"/>
      <c r="N101" s="49"/>
    </row>
    <row r="102" spans="1:14" x14ac:dyDescent="0.2">
      <c r="A102" s="2" t="s">
        <v>118</v>
      </c>
      <c r="B102" s="2" t="s">
        <v>46</v>
      </c>
      <c r="C102" s="2">
        <v>1</v>
      </c>
      <c r="D102" s="2"/>
      <c r="E102" s="13"/>
      <c r="F102" s="21">
        <v>1</v>
      </c>
      <c r="G102" s="21">
        <f t="shared" si="11"/>
        <v>0</v>
      </c>
      <c r="H102" s="5"/>
      <c r="I102" s="5"/>
      <c r="J102" s="5"/>
      <c r="K102" s="105"/>
      <c r="M102" s="49"/>
      <c r="N102" s="49"/>
    </row>
    <row r="103" spans="1:14" x14ac:dyDescent="0.2">
      <c r="A103" s="2" t="s">
        <v>119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11"/>
        <v>0</v>
      </c>
      <c r="H103" s="5"/>
      <c r="I103" s="5"/>
      <c r="J103" s="5"/>
      <c r="K103" s="105"/>
      <c r="M103" s="49"/>
      <c r="N103" s="49"/>
    </row>
    <row r="104" spans="1:14" x14ac:dyDescent="0.2">
      <c r="A104" s="2" t="s">
        <v>120</v>
      </c>
      <c r="B104" s="2" t="s">
        <v>46</v>
      </c>
      <c r="C104" s="2">
        <v>1</v>
      </c>
      <c r="D104" s="2"/>
      <c r="E104" s="13"/>
      <c r="F104" s="21">
        <v>1</v>
      </c>
      <c r="G104" s="21">
        <f t="shared" si="11"/>
        <v>0</v>
      </c>
      <c r="H104" s="5"/>
      <c r="I104" s="5"/>
      <c r="J104" s="5"/>
      <c r="K104" s="105"/>
      <c r="M104" s="49"/>
      <c r="N104" s="49"/>
    </row>
    <row r="105" spans="1:14" x14ac:dyDescent="0.2">
      <c r="A105" s="6"/>
      <c r="B105" s="6"/>
      <c r="C105" s="6"/>
      <c r="D105" s="6"/>
      <c r="E105" s="6"/>
      <c r="F105" s="88"/>
      <c r="G105" s="6"/>
      <c r="H105" s="9"/>
      <c r="I105" s="9"/>
      <c r="J105" s="9"/>
      <c r="K105" s="106"/>
      <c r="L105" s="94"/>
      <c r="M105" s="97"/>
      <c r="N105" s="97"/>
    </row>
    <row r="106" spans="1:14" x14ac:dyDescent="0.2">
      <c r="A106" s="6" t="s">
        <v>151</v>
      </c>
      <c r="B106" s="6"/>
      <c r="C106" s="6"/>
      <c r="D106" s="6"/>
      <c r="E106" s="6"/>
      <c r="F106" s="88"/>
      <c r="G106" s="6"/>
      <c r="H106" s="9"/>
      <c r="I106" s="9"/>
      <c r="J106" s="9"/>
      <c r="K106" s="106"/>
      <c r="L106" s="94"/>
      <c r="M106" s="97"/>
      <c r="N106" s="97"/>
    </row>
    <row r="107" spans="1:14" x14ac:dyDescent="0.2">
      <c r="A107" s="2" t="s">
        <v>65</v>
      </c>
      <c r="B107" s="2" t="s">
        <v>46</v>
      </c>
      <c r="C107" s="2">
        <v>0.5</v>
      </c>
      <c r="D107" s="2"/>
      <c r="E107" s="13"/>
      <c r="F107" s="82">
        <v>1</v>
      </c>
      <c r="G107" s="21">
        <f t="shared" ref="G107:G119" si="12">COUNTA(H107:K107)</f>
        <v>0</v>
      </c>
      <c r="H107" s="5"/>
      <c r="I107" s="5"/>
      <c r="J107" s="5"/>
      <c r="K107" s="105"/>
      <c r="M107" s="49"/>
      <c r="N107" s="49"/>
    </row>
    <row r="108" spans="1:14" x14ac:dyDescent="0.2">
      <c r="A108" s="2" t="s">
        <v>66</v>
      </c>
      <c r="B108" s="2" t="s">
        <v>46</v>
      </c>
      <c r="C108" s="2">
        <v>0.5</v>
      </c>
      <c r="D108" s="2"/>
      <c r="E108" s="13"/>
      <c r="F108" s="21">
        <v>1</v>
      </c>
      <c r="G108" s="21">
        <f t="shared" si="12"/>
        <v>0</v>
      </c>
      <c r="H108" s="5"/>
      <c r="I108" s="5"/>
      <c r="J108" s="5"/>
      <c r="K108" s="105"/>
      <c r="M108" s="49"/>
      <c r="N108" s="49"/>
    </row>
    <row r="109" spans="1:14" x14ac:dyDescent="0.2">
      <c r="A109" s="2" t="s">
        <v>67</v>
      </c>
      <c r="B109" s="2" t="s">
        <v>46</v>
      </c>
      <c r="C109" s="2">
        <v>2</v>
      </c>
      <c r="D109" s="2"/>
      <c r="E109" s="13"/>
      <c r="F109" s="82">
        <v>1</v>
      </c>
      <c r="G109" s="21">
        <f t="shared" si="12"/>
        <v>0</v>
      </c>
      <c r="H109" s="5"/>
      <c r="I109" s="5"/>
      <c r="J109" s="5"/>
      <c r="K109" s="105"/>
      <c r="M109" s="49"/>
      <c r="N109" s="49"/>
    </row>
    <row r="110" spans="1:14" x14ac:dyDescent="0.2">
      <c r="A110" s="2" t="s">
        <v>68</v>
      </c>
      <c r="B110" s="2" t="s">
        <v>46</v>
      </c>
      <c r="C110" s="2">
        <v>0.5</v>
      </c>
      <c r="D110" s="2"/>
      <c r="E110" s="13"/>
      <c r="F110" s="21">
        <v>1</v>
      </c>
      <c r="G110" s="21">
        <f t="shared" si="12"/>
        <v>0</v>
      </c>
      <c r="H110" s="5"/>
      <c r="I110" s="5"/>
      <c r="J110" s="5"/>
      <c r="K110" s="105"/>
      <c r="M110" s="49"/>
      <c r="N110" s="49"/>
    </row>
    <row r="111" spans="1:14" x14ac:dyDescent="0.2">
      <c r="A111" s="2" t="s">
        <v>69</v>
      </c>
      <c r="B111" s="2" t="s">
        <v>46</v>
      </c>
      <c r="C111" s="2">
        <v>0.5</v>
      </c>
      <c r="D111" s="2"/>
      <c r="E111" s="63">
        <v>0.01</v>
      </c>
      <c r="F111" s="82">
        <v>1</v>
      </c>
      <c r="G111" s="21">
        <f t="shared" si="12"/>
        <v>0</v>
      </c>
      <c r="H111" s="5"/>
      <c r="I111" s="5"/>
      <c r="J111" s="5"/>
      <c r="K111" s="105"/>
      <c r="M111" s="49"/>
      <c r="N111" s="49"/>
    </row>
    <row r="112" spans="1:14" x14ac:dyDescent="0.2">
      <c r="A112" s="2" t="s">
        <v>70</v>
      </c>
      <c r="B112" s="2" t="s">
        <v>46</v>
      </c>
      <c r="C112" s="2">
        <v>2</v>
      </c>
      <c r="D112" s="2"/>
      <c r="E112" s="63">
        <v>4.0000000000000001E-3</v>
      </c>
      <c r="F112" s="21">
        <v>1</v>
      </c>
      <c r="G112" s="21">
        <f t="shared" si="12"/>
        <v>0</v>
      </c>
      <c r="H112" s="5"/>
      <c r="I112" s="5"/>
      <c r="J112" s="5"/>
      <c r="K112" s="105"/>
      <c r="M112" s="49"/>
      <c r="N112" s="49"/>
    </row>
    <row r="113" spans="1:14" x14ac:dyDescent="0.2">
      <c r="A113" s="2" t="s">
        <v>71</v>
      </c>
      <c r="B113" s="2" t="s">
        <v>46</v>
      </c>
      <c r="C113" s="2">
        <v>0.5</v>
      </c>
      <c r="D113" s="2"/>
      <c r="E113" s="64"/>
      <c r="F113" s="82">
        <v>1</v>
      </c>
      <c r="G113" s="21">
        <f t="shared" si="12"/>
        <v>0</v>
      </c>
      <c r="H113" s="5"/>
      <c r="I113" s="5"/>
      <c r="J113" s="5"/>
      <c r="K113" s="105"/>
      <c r="M113" s="49"/>
      <c r="N113" s="49"/>
    </row>
    <row r="114" spans="1:14" x14ac:dyDescent="0.2">
      <c r="A114" s="2" t="s">
        <v>72</v>
      </c>
      <c r="B114" s="2" t="s">
        <v>46</v>
      </c>
      <c r="C114" s="2">
        <v>0.5</v>
      </c>
      <c r="D114" s="2"/>
      <c r="E114" s="64"/>
      <c r="F114" s="21">
        <v>1</v>
      </c>
      <c r="G114" s="21">
        <f t="shared" si="12"/>
        <v>0</v>
      </c>
      <c r="H114" s="5"/>
      <c r="I114" s="5"/>
      <c r="J114" s="5"/>
      <c r="K114" s="105"/>
      <c r="M114" s="49"/>
      <c r="N114" s="49"/>
    </row>
    <row r="115" spans="1:14" x14ac:dyDescent="0.2">
      <c r="A115" s="2" t="s">
        <v>73</v>
      </c>
      <c r="B115" s="2" t="s">
        <v>46</v>
      </c>
      <c r="C115" s="2">
        <v>0.5</v>
      </c>
      <c r="D115" s="2"/>
      <c r="E115" s="64"/>
      <c r="F115" s="82">
        <v>1</v>
      </c>
      <c r="G115" s="21">
        <f t="shared" si="12"/>
        <v>0</v>
      </c>
      <c r="H115" s="5"/>
      <c r="I115" s="5"/>
      <c r="J115" s="5"/>
      <c r="K115" s="105"/>
      <c r="M115" s="49"/>
      <c r="N115" s="49"/>
    </row>
    <row r="116" spans="1:14" x14ac:dyDescent="0.2">
      <c r="A116" s="2" t="s">
        <v>74</v>
      </c>
      <c r="B116" s="2" t="s">
        <v>46</v>
      </c>
      <c r="C116" s="2">
        <v>0.5</v>
      </c>
      <c r="D116" s="2"/>
      <c r="E116" s="64"/>
      <c r="F116" s="21">
        <v>1</v>
      </c>
      <c r="G116" s="21">
        <f t="shared" si="12"/>
        <v>0</v>
      </c>
      <c r="H116" s="5"/>
      <c r="I116" s="5"/>
      <c r="J116" s="5"/>
      <c r="K116" s="105"/>
      <c r="M116" s="49"/>
      <c r="N116" s="49"/>
    </row>
    <row r="117" spans="1:14" x14ac:dyDescent="0.2">
      <c r="A117" s="2" t="s">
        <v>75</v>
      </c>
      <c r="B117" s="2" t="s">
        <v>46</v>
      </c>
      <c r="C117" s="2">
        <v>0.5</v>
      </c>
      <c r="D117" s="2"/>
      <c r="E117" s="64"/>
      <c r="F117" s="82">
        <v>1</v>
      </c>
      <c r="G117" s="21">
        <f t="shared" si="12"/>
        <v>0</v>
      </c>
      <c r="H117" s="5"/>
      <c r="I117" s="5"/>
      <c r="J117" s="5"/>
      <c r="K117" s="105"/>
      <c r="M117" s="49"/>
      <c r="N117" s="49"/>
    </row>
    <row r="118" spans="1:14" x14ac:dyDescent="0.2">
      <c r="A118" s="2" t="s">
        <v>76</v>
      </c>
      <c r="B118" s="2" t="s">
        <v>46</v>
      </c>
      <c r="C118" s="2">
        <v>0.5</v>
      </c>
      <c r="D118" s="2"/>
      <c r="E118" s="64"/>
      <c r="F118" s="21">
        <v>1</v>
      </c>
      <c r="G118" s="21">
        <f t="shared" si="12"/>
        <v>0</v>
      </c>
      <c r="H118" s="5"/>
      <c r="I118" s="5"/>
      <c r="J118" s="5"/>
      <c r="K118" s="105"/>
      <c r="M118" s="49"/>
      <c r="N118" s="49"/>
    </row>
    <row r="119" spans="1:14" x14ac:dyDescent="0.2">
      <c r="A119" s="2" t="s">
        <v>77</v>
      </c>
      <c r="B119" s="2" t="s">
        <v>46</v>
      </c>
      <c r="C119" s="2">
        <v>0.5</v>
      </c>
      <c r="D119" s="2"/>
      <c r="E119" s="63">
        <v>0.02</v>
      </c>
      <c r="F119" s="82">
        <v>1</v>
      </c>
      <c r="G119" s="21">
        <f t="shared" si="12"/>
        <v>0</v>
      </c>
      <c r="H119" s="5"/>
      <c r="I119" s="5"/>
      <c r="J119" s="5"/>
      <c r="K119" s="105"/>
      <c r="M119" s="49"/>
      <c r="N119" s="49"/>
    </row>
    <row r="120" spans="1:14" x14ac:dyDescent="0.2">
      <c r="A120" s="6"/>
      <c r="B120" s="6"/>
      <c r="C120" s="6"/>
      <c r="D120" s="6"/>
      <c r="E120" s="6"/>
      <c r="F120" s="88"/>
      <c r="G120" s="6"/>
      <c r="H120" s="9"/>
      <c r="I120" s="9"/>
      <c r="J120" s="9"/>
      <c r="K120" s="106"/>
      <c r="L120" s="97"/>
      <c r="M120" s="97"/>
      <c r="N120" s="97"/>
    </row>
    <row r="121" spans="1:14" x14ac:dyDescent="0.2">
      <c r="A121" s="2" t="s">
        <v>31</v>
      </c>
      <c r="B121" s="2" t="s">
        <v>17</v>
      </c>
      <c r="C121" s="2">
        <v>0.01</v>
      </c>
      <c r="D121" s="2"/>
      <c r="E121" s="41">
        <v>1E-3</v>
      </c>
      <c r="F121" s="82">
        <v>1</v>
      </c>
      <c r="G121" s="21">
        <f t="shared" ref="G121" si="13">COUNTA(H121:K121)</f>
        <v>0</v>
      </c>
      <c r="H121" s="5"/>
      <c r="I121" s="5"/>
      <c r="J121" s="5"/>
      <c r="K121" s="105"/>
      <c r="M121" s="49"/>
      <c r="N121" s="49"/>
    </row>
    <row r="122" spans="1:14" x14ac:dyDescent="0.2">
      <c r="A122" s="6"/>
      <c r="B122" s="6"/>
      <c r="C122" s="6"/>
      <c r="D122" s="6"/>
      <c r="E122" s="16"/>
      <c r="F122" s="88"/>
      <c r="G122" s="6"/>
      <c r="H122" s="9"/>
      <c r="I122" s="9"/>
      <c r="J122" s="9"/>
      <c r="K122" s="106"/>
      <c r="L122" s="97"/>
      <c r="M122" s="97"/>
      <c r="N122" s="97"/>
    </row>
    <row r="123" spans="1:14" x14ac:dyDescent="0.2">
      <c r="A123" s="6" t="s">
        <v>152</v>
      </c>
      <c r="B123" s="6"/>
      <c r="C123" s="6"/>
      <c r="D123" s="6"/>
      <c r="E123" s="16"/>
      <c r="F123" s="88"/>
      <c r="G123" s="6"/>
      <c r="H123" s="9"/>
      <c r="I123" s="9"/>
      <c r="J123" s="9"/>
      <c r="K123" s="106"/>
      <c r="L123" s="97"/>
      <c r="M123" s="97"/>
      <c r="N123" s="97"/>
    </row>
    <row r="124" spans="1:14" x14ac:dyDescent="0.2">
      <c r="A124" s="2" t="s">
        <v>78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ref="G124:G150" si="14">COUNTA(H124:K124)</f>
        <v>0</v>
      </c>
      <c r="H124" s="5"/>
      <c r="I124" s="5"/>
      <c r="J124" s="5"/>
      <c r="K124" s="105"/>
      <c r="M124" s="49"/>
      <c r="N124" s="49"/>
    </row>
    <row r="125" spans="1:14" x14ac:dyDescent="0.2">
      <c r="A125" s="2" t="s">
        <v>79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4"/>
        <v>0</v>
      </c>
      <c r="H125" s="5"/>
      <c r="I125" s="5"/>
      <c r="J125" s="5"/>
      <c r="K125" s="105"/>
      <c r="M125" s="49"/>
      <c r="N125" s="49"/>
    </row>
    <row r="126" spans="1:14" x14ac:dyDescent="0.2">
      <c r="A126" s="2" t="s">
        <v>80</v>
      </c>
      <c r="B126" s="2" t="s">
        <v>46</v>
      </c>
      <c r="C126" s="2">
        <v>50</v>
      </c>
      <c r="D126" s="2"/>
      <c r="E126" s="13"/>
      <c r="F126" s="21">
        <v>1</v>
      </c>
      <c r="G126" s="21">
        <f t="shared" si="14"/>
        <v>0</v>
      </c>
      <c r="H126" s="5"/>
      <c r="I126" s="5"/>
      <c r="J126" s="5"/>
      <c r="K126" s="105"/>
      <c r="M126" s="49"/>
      <c r="N126" s="49"/>
    </row>
    <row r="127" spans="1:14" x14ac:dyDescent="0.2">
      <c r="A127" s="2" t="s">
        <v>81</v>
      </c>
      <c r="B127" s="2" t="s">
        <v>46</v>
      </c>
      <c r="C127" s="2">
        <v>50</v>
      </c>
      <c r="D127" s="2"/>
      <c r="E127" s="13"/>
      <c r="F127" s="21">
        <v>1</v>
      </c>
      <c r="G127" s="21">
        <f t="shared" si="14"/>
        <v>0</v>
      </c>
      <c r="H127" s="5"/>
      <c r="I127" s="5"/>
      <c r="J127" s="5"/>
      <c r="K127" s="105"/>
      <c r="M127" s="49"/>
      <c r="N127" s="49"/>
    </row>
    <row r="128" spans="1:14" x14ac:dyDescent="0.2">
      <c r="A128" s="2" t="s">
        <v>82</v>
      </c>
      <c r="B128" s="2" t="s">
        <v>46</v>
      </c>
      <c r="C128" s="2">
        <v>50</v>
      </c>
      <c r="D128" s="2"/>
      <c r="E128" s="13"/>
      <c r="F128" s="21">
        <v>1</v>
      </c>
      <c r="G128" s="21">
        <f t="shared" si="14"/>
        <v>0</v>
      </c>
      <c r="H128" s="5"/>
      <c r="I128" s="5"/>
      <c r="J128" s="5"/>
      <c r="K128" s="105"/>
      <c r="M128" s="49"/>
      <c r="N128" s="49"/>
    </row>
    <row r="129" spans="1:14" x14ac:dyDescent="0.2">
      <c r="A129" s="2" t="s">
        <v>83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4"/>
        <v>0</v>
      </c>
      <c r="H129" s="5"/>
      <c r="I129" s="5"/>
      <c r="J129" s="5"/>
      <c r="K129" s="105"/>
      <c r="M129" s="49"/>
      <c r="N129" s="49"/>
    </row>
    <row r="130" spans="1:14" x14ac:dyDescent="0.2">
      <c r="A130" s="2" t="s">
        <v>84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4"/>
        <v>0</v>
      </c>
      <c r="H130" s="5"/>
      <c r="I130" s="5"/>
      <c r="J130" s="5"/>
      <c r="K130" s="105"/>
      <c r="M130" s="49"/>
      <c r="N130" s="49"/>
    </row>
    <row r="131" spans="1:14" x14ac:dyDescent="0.2">
      <c r="A131" s="2" t="s">
        <v>85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4"/>
        <v>0</v>
      </c>
      <c r="H131" s="5"/>
      <c r="I131" s="5"/>
      <c r="J131" s="5"/>
      <c r="K131" s="105"/>
      <c r="M131" s="49"/>
      <c r="N131" s="49"/>
    </row>
    <row r="132" spans="1:14" x14ac:dyDescent="0.2">
      <c r="A132" s="2" t="s">
        <v>86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4"/>
        <v>0</v>
      </c>
      <c r="H132" s="5"/>
      <c r="I132" s="5"/>
      <c r="J132" s="5"/>
      <c r="K132" s="105"/>
      <c r="M132" s="49"/>
      <c r="N132" s="49"/>
    </row>
    <row r="133" spans="1:14" x14ac:dyDescent="0.2">
      <c r="A133" s="2" t="s">
        <v>87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4"/>
        <v>0</v>
      </c>
      <c r="H133" s="5"/>
      <c r="I133" s="5"/>
      <c r="J133" s="5"/>
      <c r="K133" s="105"/>
      <c r="M133" s="49"/>
      <c r="N133" s="49"/>
    </row>
    <row r="134" spans="1:14" x14ac:dyDescent="0.2">
      <c r="A134" s="2" t="s">
        <v>88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4"/>
        <v>0</v>
      </c>
      <c r="H134" s="5"/>
      <c r="I134" s="5"/>
      <c r="J134" s="5"/>
      <c r="K134" s="105"/>
      <c r="M134" s="49"/>
      <c r="N134" s="49"/>
    </row>
    <row r="135" spans="1:14" x14ac:dyDescent="0.2">
      <c r="A135" s="2" t="s">
        <v>89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4"/>
        <v>0</v>
      </c>
      <c r="H135" s="5"/>
      <c r="I135" s="5"/>
      <c r="J135" s="5"/>
      <c r="K135" s="105"/>
      <c r="M135" s="49"/>
      <c r="N135" s="49"/>
    </row>
    <row r="136" spans="1:14" x14ac:dyDescent="0.2">
      <c r="A136" s="2" t="s">
        <v>90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4"/>
        <v>0</v>
      </c>
      <c r="H136" s="5"/>
      <c r="I136" s="5"/>
      <c r="J136" s="5"/>
      <c r="K136" s="105"/>
      <c r="M136" s="49"/>
      <c r="N136" s="49"/>
    </row>
    <row r="137" spans="1:14" x14ac:dyDescent="0.2">
      <c r="A137" s="2" t="s">
        <v>91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14"/>
        <v>0</v>
      </c>
      <c r="H137" s="5"/>
      <c r="I137" s="5"/>
      <c r="J137" s="5"/>
      <c r="K137" s="105"/>
      <c r="M137" s="49"/>
      <c r="N137" s="49"/>
    </row>
    <row r="138" spans="1:14" x14ac:dyDescent="0.2">
      <c r="A138" s="2" t="s">
        <v>92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4"/>
        <v>0</v>
      </c>
      <c r="H138" s="5"/>
      <c r="I138" s="5"/>
      <c r="J138" s="5"/>
      <c r="K138" s="105"/>
      <c r="M138" s="49"/>
      <c r="N138" s="49"/>
    </row>
    <row r="139" spans="1:14" x14ac:dyDescent="0.2">
      <c r="A139" s="2" t="s">
        <v>93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4"/>
        <v>0</v>
      </c>
      <c r="H139" s="5"/>
      <c r="I139" s="5"/>
      <c r="J139" s="5"/>
      <c r="K139" s="105"/>
      <c r="M139" s="49"/>
      <c r="N139" s="49"/>
    </row>
    <row r="140" spans="1:14" x14ac:dyDescent="0.2">
      <c r="A140" s="2" t="s">
        <v>94</v>
      </c>
      <c r="B140" s="2" t="s">
        <v>46</v>
      </c>
      <c r="C140" s="2">
        <v>5</v>
      </c>
      <c r="D140" s="2"/>
      <c r="E140" s="63">
        <v>6500</v>
      </c>
      <c r="F140" s="21">
        <v>1</v>
      </c>
      <c r="G140" s="21">
        <f t="shared" si="14"/>
        <v>0</v>
      </c>
      <c r="H140" s="5"/>
      <c r="I140" s="5"/>
      <c r="J140" s="5"/>
      <c r="K140" s="105"/>
      <c r="M140" s="49"/>
      <c r="N140" s="49"/>
    </row>
    <row r="141" spans="1:14" x14ac:dyDescent="0.2">
      <c r="A141" s="2" t="s">
        <v>95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4"/>
        <v>0</v>
      </c>
      <c r="H141" s="5"/>
      <c r="I141" s="5"/>
      <c r="J141" s="5"/>
      <c r="K141" s="105"/>
      <c r="M141" s="49"/>
      <c r="N141" s="49"/>
    </row>
    <row r="142" spans="1:14" x14ac:dyDescent="0.2">
      <c r="A142" s="2" t="s">
        <v>96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4"/>
        <v>0</v>
      </c>
      <c r="H142" s="5"/>
      <c r="I142" s="5"/>
      <c r="J142" s="5"/>
      <c r="K142" s="105"/>
      <c r="M142" s="49"/>
      <c r="N142" s="49"/>
    </row>
    <row r="143" spans="1:14" x14ac:dyDescent="0.2">
      <c r="A143" s="2" t="s">
        <v>97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4"/>
        <v>0</v>
      </c>
      <c r="H143" s="5"/>
      <c r="I143" s="5"/>
      <c r="J143" s="5"/>
      <c r="K143" s="105"/>
      <c r="M143" s="49"/>
      <c r="N143" s="49"/>
    </row>
    <row r="144" spans="1:14" x14ac:dyDescent="0.2">
      <c r="A144" s="2" t="s">
        <v>98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4"/>
        <v>0</v>
      </c>
      <c r="H144" s="5"/>
      <c r="I144" s="5"/>
      <c r="J144" s="5"/>
      <c r="K144" s="105"/>
      <c r="M144" s="49"/>
      <c r="N144" s="49"/>
    </row>
    <row r="145" spans="1:14" x14ac:dyDescent="0.2">
      <c r="A145" s="2" t="s">
        <v>99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4"/>
        <v>0</v>
      </c>
      <c r="H145" s="5"/>
      <c r="I145" s="5"/>
      <c r="J145" s="5"/>
      <c r="K145" s="105"/>
      <c r="M145" s="49"/>
      <c r="N145" s="49"/>
    </row>
    <row r="146" spans="1:14" x14ac:dyDescent="0.2">
      <c r="A146" s="2" t="s">
        <v>100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4"/>
        <v>0</v>
      </c>
      <c r="H146" s="5"/>
      <c r="I146" s="5"/>
      <c r="J146" s="5"/>
      <c r="K146" s="105"/>
      <c r="M146" s="49"/>
      <c r="N146" s="49"/>
    </row>
    <row r="147" spans="1:14" x14ac:dyDescent="0.2">
      <c r="A147" s="2" t="s">
        <v>101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4"/>
        <v>0</v>
      </c>
      <c r="H147" s="5"/>
      <c r="I147" s="5"/>
      <c r="J147" s="5"/>
      <c r="K147" s="105"/>
      <c r="M147" s="49"/>
      <c r="N147" s="49"/>
    </row>
    <row r="148" spans="1:14" x14ac:dyDescent="0.2">
      <c r="A148" s="2" t="s">
        <v>102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14"/>
        <v>0</v>
      </c>
      <c r="H148" s="5"/>
      <c r="I148" s="5"/>
      <c r="J148" s="5"/>
      <c r="K148" s="105"/>
      <c r="M148" s="49"/>
      <c r="N148" s="49"/>
    </row>
    <row r="149" spans="1:14" x14ac:dyDescent="0.2">
      <c r="A149" s="2" t="s">
        <v>103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14"/>
        <v>0</v>
      </c>
      <c r="H149" s="5"/>
      <c r="I149" s="5"/>
      <c r="J149" s="5"/>
      <c r="K149" s="105"/>
      <c r="M149" s="49"/>
      <c r="N149" s="49"/>
    </row>
    <row r="150" spans="1:14" ht="27" customHeight="1" x14ac:dyDescent="0.2">
      <c r="A150" s="2" t="s">
        <v>104</v>
      </c>
      <c r="B150" s="2" t="s">
        <v>46</v>
      </c>
      <c r="C150" s="2">
        <v>5</v>
      </c>
      <c r="D150" s="2"/>
      <c r="E150" s="13"/>
      <c r="F150" s="21">
        <v>1</v>
      </c>
      <c r="G150" s="21">
        <f t="shared" si="14"/>
        <v>0</v>
      </c>
      <c r="H150" s="5"/>
      <c r="I150" s="5"/>
      <c r="J150" s="5"/>
      <c r="K150" s="105"/>
      <c r="M150" s="49"/>
      <c r="N150" s="49"/>
    </row>
    <row r="151" spans="1:14" x14ac:dyDescent="0.2">
      <c r="A151" s="2"/>
      <c r="B151" s="2"/>
      <c r="C151" s="2"/>
      <c r="D151" s="2"/>
      <c r="E151" s="13"/>
      <c r="F151" s="21"/>
      <c r="G151" s="3"/>
      <c r="H151" s="5"/>
      <c r="I151" s="5"/>
      <c r="J151" s="5"/>
      <c r="K151" s="104"/>
      <c r="L151" s="114"/>
      <c r="M151" s="49"/>
      <c r="N151" s="49"/>
    </row>
    <row r="152" spans="1:14" ht="13.5" thickBot="1" x14ac:dyDescent="0.25">
      <c r="A152" s="19"/>
      <c r="B152" s="19"/>
      <c r="C152" s="19"/>
      <c r="D152" s="19"/>
      <c r="E152" s="19"/>
      <c r="F152" s="90"/>
      <c r="G152" s="19"/>
      <c r="H152" s="54"/>
      <c r="I152" s="54"/>
      <c r="J152" s="54"/>
      <c r="K152" s="110"/>
      <c r="L152" s="114"/>
      <c r="M152" s="49"/>
      <c r="N152" s="49"/>
    </row>
    <row r="153" spans="1:14" ht="13.5" thickTop="1" x14ac:dyDescent="0.2">
      <c r="A153" s="1"/>
      <c r="B153" s="130" t="s">
        <v>162</v>
      </c>
      <c r="C153" s="131"/>
      <c r="D153"/>
      <c r="E153" s="43"/>
      <c r="L153" s="28"/>
      <c r="M153" s="75"/>
      <c r="N153" s="28"/>
    </row>
    <row r="154" spans="1:14" x14ac:dyDescent="0.2">
      <c r="A154" s="28"/>
      <c r="B154" s="132"/>
      <c r="C154"/>
      <c r="D154"/>
      <c r="E154" s="43"/>
      <c r="L154" s="28"/>
      <c r="M154" s="75"/>
      <c r="N154" s="28"/>
    </row>
    <row r="155" spans="1:14" x14ac:dyDescent="0.2">
      <c r="A155" s="87" t="s">
        <v>182</v>
      </c>
      <c r="B155" s="132"/>
      <c r="C155"/>
      <c r="D155"/>
      <c r="E155" s="43"/>
      <c r="L155" s="28"/>
      <c r="M155" s="75"/>
      <c r="N155" s="28"/>
    </row>
    <row r="156" spans="1:14" x14ac:dyDescent="0.2">
      <c r="A156" s="86" t="s">
        <v>184</v>
      </c>
      <c r="B156" s="132"/>
      <c r="C156"/>
      <c r="D156"/>
      <c r="E156" s="43"/>
      <c r="L156" s="28"/>
      <c r="M156" s="75"/>
      <c r="N156" s="28"/>
    </row>
    <row r="157" spans="1:14" x14ac:dyDescent="0.2">
      <c r="A157" s="28"/>
      <c r="L157" s="28"/>
      <c r="M157" s="75"/>
      <c r="N157" s="28"/>
    </row>
    <row r="158" spans="1:14" x14ac:dyDescent="0.2">
      <c r="A158" s="15" t="s">
        <v>185</v>
      </c>
      <c r="L158" s="28"/>
      <c r="M158" s="75"/>
      <c r="N158" s="28"/>
    </row>
    <row r="159" spans="1:14" x14ac:dyDescent="0.2">
      <c r="A159" s="15" t="s">
        <v>202</v>
      </c>
      <c r="L159" s="28"/>
      <c r="M159" s="75"/>
      <c r="N159" s="28"/>
    </row>
    <row r="160" spans="1:14" x14ac:dyDescent="0.2">
      <c r="L160" s="28"/>
      <c r="M160" s="75"/>
      <c r="N160" s="28"/>
    </row>
    <row r="161" spans="12:14" x14ac:dyDescent="0.2">
      <c r="L161" s="28"/>
      <c r="M161" s="75"/>
      <c r="N161" s="28"/>
    </row>
    <row r="162" spans="12:14" x14ac:dyDescent="0.2">
      <c r="L162" s="28"/>
      <c r="M162" s="75"/>
      <c r="N162" s="28"/>
    </row>
    <row r="163" spans="12:14" x14ac:dyDescent="0.2">
      <c r="L163" s="28"/>
      <c r="M163" s="75"/>
      <c r="N163" s="28"/>
    </row>
    <row r="164" spans="12:14" x14ac:dyDescent="0.2">
      <c r="L164" s="28"/>
      <c r="M164" s="75"/>
      <c r="N164" s="28"/>
    </row>
    <row r="165" spans="12:14" x14ac:dyDescent="0.2">
      <c r="L165" s="28"/>
      <c r="M165" s="75"/>
      <c r="N165" s="28"/>
    </row>
    <row r="166" spans="12:14" x14ac:dyDescent="0.2">
      <c r="L166" s="28"/>
      <c r="M166" s="75"/>
      <c r="N166" s="28"/>
    </row>
    <row r="167" spans="12:14" x14ac:dyDescent="0.2">
      <c r="L167" s="28"/>
      <c r="M167" s="75"/>
      <c r="N167" s="28"/>
    </row>
    <row r="168" spans="12:14" x14ac:dyDescent="0.2">
      <c r="L168" s="28"/>
      <c r="M168" s="75"/>
      <c r="N168" s="28"/>
    </row>
    <row r="169" spans="12:14" x14ac:dyDescent="0.2">
      <c r="L169" s="28"/>
      <c r="M169" s="75"/>
      <c r="N169" s="28"/>
    </row>
    <row r="170" spans="12:14" x14ac:dyDescent="0.2">
      <c r="L170" s="28"/>
      <c r="M170" s="75"/>
      <c r="N170" s="28"/>
    </row>
    <row r="171" spans="12:14" x14ac:dyDescent="0.2">
      <c r="L171" s="28"/>
      <c r="M171" s="75"/>
      <c r="N171" s="28"/>
    </row>
    <row r="172" spans="12:14" x14ac:dyDescent="0.2">
      <c r="L172" s="28"/>
      <c r="M172" s="75"/>
      <c r="N172" s="28"/>
    </row>
    <row r="173" spans="12:14" x14ac:dyDescent="0.2">
      <c r="L173" s="28"/>
      <c r="M173" s="75"/>
      <c r="N173" s="28"/>
    </row>
    <row r="174" spans="12:14" x14ac:dyDescent="0.2">
      <c r="L174" s="28"/>
      <c r="M174" s="75"/>
      <c r="N174" s="28"/>
    </row>
    <row r="175" spans="12:14" x14ac:dyDescent="0.2">
      <c r="L175" s="28"/>
      <c r="M175" s="75"/>
      <c r="N175" s="28"/>
    </row>
    <row r="176" spans="12:14" x14ac:dyDescent="0.2">
      <c r="L176" s="28"/>
      <c r="M176" s="75"/>
      <c r="N176" s="28"/>
    </row>
    <row r="177" spans="12:14" x14ac:dyDescent="0.2">
      <c r="L177" s="28"/>
      <c r="M177" s="75"/>
      <c r="N177" s="28"/>
    </row>
    <row r="178" spans="12:14" x14ac:dyDescent="0.2">
      <c r="L178" s="28"/>
      <c r="M178" s="75"/>
      <c r="N178" s="28"/>
    </row>
    <row r="179" spans="12:14" x14ac:dyDescent="0.2">
      <c r="L179" s="28"/>
      <c r="M179" s="75"/>
      <c r="N179" s="28"/>
    </row>
    <row r="180" spans="12:14" x14ac:dyDescent="0.2">
      <c r="L180" s="28"/>
      <c r="M180" s="75"/>
      <c r="N180" s="28"/>
    </row>
    <row r="181" spans="12:14" x14ac:dyDescent="0.2">
      <c r="L181" s="28"/>
      <c r="M181" s="75"/>
      <c r="N181" s="28"/>
    </row>
    <row r="182" spans="12:14" x14ac:dyDescent="0.2">
      <c r="L182" s="28"/>
      <c r="M182" s="75"/>
      <c r="N182" s="28"/>
    </row>
    <row r="183" spans="12:14" x14ac:dyDescent="0.2">
      <c r="L183" s="28"/>
      <c r="M183" s="75"/>
      <c r="N183" s="28"/>
    </row>
    <row r="184" spans="12:14" x14ac:dyDescent="0.2">
      <c r="L184" s="28"/>
      <c r="M184" s="75"/>
      <c r="N184" s="28"/>
    </row>
    <row r="185" spans="12:14" x14ac:dyDescent="0.2">
      <c r="L185" s="28"/>
      <c r="M185" s="75"/>
      <c r="N185" s="28"/>
    </row>
    <row r="186" spans="12:14" x14ac:dyDescent="0.2">
      <c r="L186" s="28"/>
      <c r="M186" s="75"/>
      <c r="N186" s="28"/>
    </row>
    <row r="187" spans="12:14" x14ac:dyDescent="0.2">
      <c r="L187" s="28"/>
      <c r="M187" s="75"/>
      <c r="N187" s="28"/>
    </row>
    <row r="188" spans="12:14" x14ac:dyDescent="0.2">
      <c r="L188" s="28"/>
      <c r="M188" s="75"/>
      <c r="N188" s="28"/>
    </row>
    <row r="189" spans="12:14" x14ac:dyDescent="0.2">
      <c r="L189" s="28"/>
      <c r="M189" s="75"/>
      <c r="N189" s="28"/>
    </row>
    <row r="190" spans="12:14" x14ac:dyDescent="0.2">
      <c r="L190" s="28"/>
      <c r="M190" s="75"/>
      <c r="N190" s="28"/>
    </row>
    <row r="191" spans="12:14" x14ac:dyDescent="0.2">
      <c r="L191" s="28"/>
      <c r="M191" s="75"/>
      <c r="N191" s="28"/>
    </row>
    <row r="192" spans="12:14" x14ac:dyDescent="0.2">
      <c r="L192" s="28"/>
      <c r="M192" s="75"/>
      <c r="N192" s="28"/>
    </row>
    <row r="193" spans="12:14" x14ac:dyDescent="0.2">
      <c r="L193" s="28"/>
      <c r="M193" s="75"/>
      <c r="N193" s="28"/>
    </row>
    <row r="194" spans="12:14" x14ac:dyDescent="0.2">
      <c r="L194" s="28"/>
      <c r="M194" s="75"/>
      <c r="N194" s="28"/>
    </row>
    <row r="195" spans="12:14" x14ac:dyDescent="0.2">
      <c r="L195" s="28"/>
      <c r="M195" s="75"/>
      <c r="N195" s="28"/>
    </row>
    <row r="196" spans="12:14" x14ac:dyDescent="0.2">
      <c r="L196" s="28"/>
      <c r="M196" s="75"/>
      <c r="N196" s="28"/>
    </row>
    <row r="197" spans="12:14" x14ac:dyDescent="0.2">
      <c r="L197" s="28"/>
      <c r="M197" s="75"/>
      <c r="N197" s="28"/>
    </row>
    <row r="198" spans="12:14" x14ac:dyDescent="0.2">
      <c r="L198" s="28"/>
      <c r="M198" s="75"/>
      <c r="N198" s="28"/>
    </row>
    <row r="199" spans="12:14" x14ac:dyDescent="0.2">
      <c r="L199" s="28"/>
      <c r="M199" s="75"/>
      <c r="N199" s="28"/>
    </row>
    <row r="200" spans="12:14" x14ac:dyDescent="0.2">
      <c r="L200" s="28"/>
      <c r="M200" s="75"/>
      <c r="N200" s="28"/>
    </row>
    <row r="201" spans="12:14" x14ac:dyDescent="0.2">
      <c r="L201" s="28"/>
      <c r="M201" s="75"/>
      <c r="N201" s="28"/>
    </row>
    <row r="202" spans="12:14" x14ac:dyDescent="0.2">
      <c r="L202" s="28"/>
      <c r="M202" s="75"/>
      <c r="N202" s="28"/>
    </row>
    <row r="203" spans="12:14" x14ac:dyDescent="0.2">
      <c r="L203" s="28"/>
      <c r="M203" s="75"/>
      <c r="N203" s="28"/>
    </row>
    <row r="204" spans="12:14" x14ac:dyDescent="0.2">
      <c r="L204" s="28"/>
      <c r="M204" s="75"/>
      <c r="N204" s="28"/>
    </row>
    <row r="205" spans="12:14" x14ac:dyDescent="0.2">
      <c r="L205" s="28"/>
      <c r="M205" s="75"/>
      <c r="N205" s="28"/>
    </row>
    <row r="206" spans="12:14" x14ac:dyDescent="0.2">
      <c r="L206" s="28"/>
      <c r="M206" s="75"/>
      <c r="N206" s="28"/>
    </row>
    <row r="207" spans="12:14" x14ac:dyDescent="0.2">
      <c r="L207" s="28"/>
      <c r="M207" s="75"/>
      <c r="N207" s="28"/>
    </row>
    <row r="208" spans="12:14" x14ac:dyDescent="0.2">
      <c r="L208" s="28"/>
      <c r="M208" s="75"/>
      <c r="N208" s="28"/>
    </row>
    <row r="209" spans="12:14" x14ac:dyDescent="0.2">
      <c r="L209" s="28"/>
      <c r="M209" s="75"/>
      <c r="N209" s="28"/>
    </row>
    <row r="210" spans="12:14" x14ac:dyDescent="0.2">
      <c r="L210" s="28"/>
      <c r="M210" s="75"/>
      <c r="N210" s="28"/>
    </row>
    <row r="211" spans="12:14" x14ac:dyDescent="0.2">
      <c r="L211" s="28"/>
      <c r="M211" s="75"/>
      <c r="N211" s="28"/>
    </row>
    <row r="212" spans="12:14" x14ac:dyDescent="0.2">
      <c r="L212" s="28"/>
      <c r="M212" s="75"/>
      <c r="N212" s="28"/>
    </row>
    <row r="213" spans="12:14" x14ac:dyDescent="0.2">
      <c r="L213" s="28"/>
      <c r="M213" s="75"/>
      <c r="N213" s="28"/>
    </row>
    <row r="214" spans="12:14" x14ac:dyDescent="0.2">
      <c r="L214" s="28"/>
      <c r="M214" s="75"/>
      <c r="N214" s="28"/>
    </row>
    <row r="215" spans="12:14" x14ac:dyDescent="0.2">
      <c r="L215" s="28"/>
      <c r="M215" s="75"/>
      <c r="N215" s="28"/>
    </row>
    <row r="216" spans="12:14" x14ac:dyDescent="0.2">
      <c r="L216" s="28"/>
      <c r="M216" s="75"/>
      <c r="N216" s="28"/>
    </row>
    <row r="217" spans="12:14" x14ac:dyDescent="0.2">
      <c r="L217" s="28"/>
      <c r="M217" s="75"/>
      <c r="N217" s="28"/>
    </row>
    <row r="218" spans="12:14" x14ac:dyDescent="0.2">
      <c r="L218" s="28"/>
      <c r="M218" s="75"/>
      <c r="N218" s="28"/>
    </row>
    <row r="219" spans="12:14" x14ac:dyDescent="0.2">
      <c r="L219" s="28"/>
      <c r="M219" s="75"/>
      <c r="N219" s="28"/>
    </row>
    <row r="220" spans="12:14" x14ac:dyDescent="0.2">
      <c r="L220" s="28"/>
      <c r="M220" s="75"/>
      <c r="N220" s="28"/>
    </row>
    <row r="221" spans="12:14" x14ac:dyDescent="0.2">
      <c r="L221" s="28"/>
      <c r="M221" s="75"/>
      <c r="N221" s="28"/>
    </row>
    <row r="222" spans="12:14" x14ac:dyDescent="0.2">
      <c r="L222" s="28"/>
      <c r="M222" s="75"/>
      <c r="N222" s="28"/>
    </row>
    <row r="223" spans="12:14" x14ac:dyDescent="0.2">
      <c r="L223" s="28"/>
    </row>
    <row r="224" spans="12:14" x14ac:dyDescent="0.2">
      <c r="L224" s="28"/>
    </row>
    <row r="225" spans="12:12" x14ac:dyDescent="0.2">
      <c r="L225" s="28"/>
    </row>
    <row r="226" spans="12:12" x14ac:dyDescent="0.2">
      <c r="L226" s="28"/>
    </row>
    <row r="227" spans="12:12" x14ac:dyDescent="0.2">
      <c r="L227" s="28"/>
    </row>
    <row r="228" spans="12:12" x14ac:dyDescent="0.2">
      <c r="L228" s="28"/>
    </row>
    <row r="229" spans="12:12" x14ac:dyDescent="0.2">
      <c r="L229" s="28"/>
    </row>
    <row r="230" spans="12:12" x14ac:dyDescent="0.2">
      <c r="L230" s="28"/>
    </row>
    <row r="231" spans="12:12" x14ac:dyDescent="0.2">
      <c r="L231" s="28"/>
    </row>
    <row r="232" spans="12:12" x14ac:dyDescent="0.2">
      <c r="L232" s="28"/>
    </row>
    <row r="233" spans="12:12" x14ac:dyDescent="0.2">
      <c r="L233" s="28"/>
    </row>
    <row r="234" spans="12:12" x14ac:dyDescent="0.2">
      <c r="L234" s="28"/>
    </row>
    <row r="235" spans="12:12" x14ac:dyDescent="0.2">
      <c r="L235" s="28"/>
    </row>
    <row r="236" spans="12:12" x14ac:dyDescent="0.2">
      <c r="L236" s="28"/>
    </row>
    <row r="237" spans="12:12" x14ac:dyDescent="0.2">
      <c r="L237" s="28"/>
    </row>
    <row r="238" spans="12:12" x14ac:dyDescent="0.2">
      <c r="L238" s="28"/>
    </row>
    <row r="239" spans="12:12" x14ac:dyDescent="0.2">
      <c r="L239" s="28"/>
    </row>
    <row r="240" spans="12:12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  <row r="619" spans="12:12" x14ac:dyDescent="0.2">
      <c r="L619" s="28"/>
    </row>
    <row r="620" spans="12:12" x14ac:dyDescent="0.2">
      <c r="L620" s="28"/>
    </row>
    <row r="621" spans="12:12" x14ac:dyDescent="0.2">
      <c r="L621" s="28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3:C153"/>
    <mergeCell ref="B154:B156"/>
  </mergeCells>
  <phoneticPr fontId="1" type="noConversion"/>
  <conditionalFormatting sqref="H5:K5">
    <cfRule type="cellIs" dxfId="180" priority="72" operator="lessThan">
      <formula>6.5</formula>
    </cfRule>
    <cfRule type="cellIs" dxfId="179" priority="73" operator="greaterThan">
      <formula>8</formula>
    </cfRule>
  </conditionalFormatting>
  <conditionalFormatting sqref="H32:K32">
    <cfRule type="containsText" dxfId="178" priority="70" stopIfTrue="1" operator="containsText" text="&lt;">
      <formula>NOT(ISERROR(SEARCH("&lt;",H32)))</formula>
    </cfRule>
    <cfRule type="cellIs" dxfId="177" priority="71" operator="greaterThan">
      <formula>$E$32</formula>
    </cfRule>
  </conditionalFormatting>
  <conditionalFormatting sqref="H25:K25">
    <cfRule type="containsText" dxfId="176" priority="68" stopIfTrue="1" operator="containsText" text="&lt;">
      <formula>NOT(ISERROR(SEARCH("&lt;",H25)))</formula>
    </cfRule>
    <cfRule type="cellIs" dxfId="175" priority="69" operator="greaterThan">
      <formula>$E$25</formula>
    </cfRule>
  </conditionalFormatting>
  <conditionalFormatting sqref="H23:K23">
    <cfRule type="containsText" dxfId="174" priority="66" stopIfTrue="1" operator="containsText" text="&lt;">
      <formula>NOT(ISERROR(SEARCH("&lt;",H23)))</formula>
    </cfRule>
    <cfRule type="cellIs" dxfId="173" priority="67" operator="greaterThan">
      <formula>$E$23</formula>
    </cfRule>
  </conditionalFormatting>
  <conditionalFormatting sqref="H18:K18">
    <cfRule type="containsText" dxfId="172" priority="64" stopIfTrue="1" operator="containsText" text="&lt;">
      <formula>NOT(ISERROR(SEARCH("&lt;",H18)))</formula>
    </cfRule>
    <cfRule type="cellIs" dxfId="171" priority="65" operator="greaterThan">
      <formula>$E$18</formula>
    </cfRule>
  </conditionalFormatting>
  <conditionalFormatting sqref="K61">
    <cfRule type="cellIs" dxfId="170" priority="61" operator="greaterThan">
      <formula>$E$61</formula>
    </cfRule>
  </conditionalFormatting>
  <conditionalFormatting sqref="K62">
    <cfRule type="cellIs" dxfId="169" priority="60" operator="greaterThan">
      <formula>$E$62</formula>
    </cfRule>
  </conditionalFormatting>
  <conditionalFormatting sqref="K64">
    <cfRule type="cellIs" dxfId="168" priority="59" operator="greaterThan">
      <formula>$E$64</formula>
    </cfRule>
  </conditionalFormatting>
  <conditionalFormatting sqref="K65">
    <cfRule type="cellIs" dxfId="167" priority="58" operator="greaterThan">
      <formula>$E$65</formula>
    </cfRule>
  </conditionalFormatting>
  <conditionalFormatting sqref="K67">
    <cfRule type="cellIs" dxfId="166" priority="57" operator="greaterThan">
      <formula>$E$67</formula>
    </cfRule>
  </conditionalFormatting>
  <conditionalFormatting sqref="K68">
    <cfRule type="cellIs" dxfId="165" priority="56" operator="greaterThan">
      <formula>$E$68</formula>
    </cfRule>
  </conditionalFormatting>
  <conditionalFormatting sqref="K69">
    <cfRule type="cellIs" dxfId="164" priority="55" operator="greaterThan">
      <formula>$E$69</formula>
    </cfRule>
  </conditionalFormatting>
  <conditionalFormatting sqref="K70">
    <cfRule type="cellIs" dxfId="163" priority="54" operator="greaterThan">
      <formula>$E$70</formula>
    </cfRule>
  </conditionalFormatting>
  <conditionalFormatting sqref="K73">
    <cfRule type="cellIs" dxfId="162" priority="53" operator="greaterThan">
      <formula>$E$73</formula>
    </cfRule>
  </conditionalFormatting>
  <conditionalFormatting sqref="K61:K76 K124:K152 K88 K78:K79">
    <cfRule type="containsText" priority="51" stopIfTrue="1" operator="containsText" text="&lt;">
      <formula>NOT(ISERROR(SEARCH("&lt;",K61)))</formula>
    </cfRule>
  </conditionalFormatting>
  <conditionalFormatting sqref="K20">
    <cfRule type="containsText" priority="49" stopIfTrue="1" operator="containsText" text="&lt;">
      <formula>NOT(ISERROR(SEARCH("&lt;",K20)))</formula>
    </cfRule>
    <cfRule type="cellIs" dxfId="161" priority="50" operator="greaterThan">
      <formula>$E$20</formula>
    </cfRule>
  </conditionalFormatting>
  <conditionalFormatting sqref="L71:L72">
    <cfRule type="containsText" priority="48" stopIfTrue="1" operator="containsText" text="&lt;">
      <formula>NOT(ISERROR(SEARCH("&lt;",L71)))</formula>
    </cfRule>
  </conditionalFormatting>
  <conditionalFormatting sqref="K40">
    <cfRule type="containsText" priority="46" stopIfTrue="1" operator="containsText" text="&lt;">
      <formula>NOT(ISERROR(SEARCH("&lt;",K40)))</formula>
    </cfRule>
    <cfRule type="cellIs" dxfId="160" priority="47" operator="greaterThan">
      <formula>$E$40</formula>
    </cfRule>
  </conditionalFormatting>
  <conditionalFormatting sqref="K121">
    <cfRule type="cellIs" dxfId="159" priority="45" operator="greaterThan">
      <formula>$E$121</formula>
    </cfRule>
  </conditionalFormatting>
  <conditionalFormatting sqref="K105:K106 K121:K123">
    <cfRule type="containsText" priority="44" stopIfTrue="1" operator="containsText" text="&lt;">
      <formula>NOT(ISERROR(SEARCH("&lt;",K105)))</formula>
    </cfRule>
  </conditionalFormatting>
  <conditionalFormatting sqref="K89:K104">
    <cfRule type="containsText" priority="43" stopIfTrue="1" operator="containsText" text="&lt;">
      <formula>NOT(ISERROR(SEARCH("&lt;",K89)))</formula>
    </cfRule>
  </conditionalFormatting>
  <conditionalFormatting sqref="K107:K119">
    <cfRule type="containsText" priority="42" stopIfTrue="1" operator="containsText" text="&lt;">
      <formula>NOT(ISERROR(SEARCH("&lt;",K107)))</formula>
    </cfRule>
  </conditionalFormatting>
  <conditionalFormatting sqref="L122:L123">
    <cfRule type="containsText" priority="19" stopIfTrue="1" operator="containsText" text="&lt;">
      <formula>NOT(ISERROR(SEARCH("&lt;",L122)))</formula>
    </cfRule>
  </conditionalFormatting>
  <conditionalFormatting sqref="L120">
    <cfRule type="containsText" priority="8" stopIfTrue="1" operator="containsText" text="&lt;">
      <formula>NOT(ISERROR(SEARCH("&lt;",L120)))</formula>
    </cfRule>
  </conditionalFormatting>
  <conditionalFormatting sqref="K87">
    <cfRule type="containsText" priority="12" stopIfTrue="1" operator="containsText" text="&lt;">
      <formula>NOT(ISERROR(SEARCH("&lt;",K87)))</formula>
    </cfRule>
  </conditionalFormatting>
  <conditionalFormatting sqref="K77">
    <cfRule type="containsText" priority="11" stopIfTrue="1" operator="containsText" text="&lt;">
      <formula>NOT(ISERROR(SEARCH("&lt;",K77)))</formula>
    </cfRule>
  </conditionalFormatting>
  <conditionalFormatting sqref="L77">
    <cfRule type="containsText" priority="10" stopIfTrue="1" operator="containsText" text="&lt;">
      <formula>NOT(ISERROR(SEARCH("&lt;",L77)))</formula>
    </cfRule>
  </conditionalFormatting>
  <conditionalFormatting sqref="K120">
    <cfRule type="containsText" priority="9" stopIfTrue="1" operator="containsText" text="&lt;">
      <formula>NOT(ISERROR(SEARCH("&lt;",K120)))</formula>
    </cfRule>
  </conditionalFormatting>
  <conditionalFormatting sqref="M71:N72">
    <cfRule type="containsText" priority="7" stopIfTrue="1" operator="containsText" text="&lt;">
      <formula>NOT(ISERROR(SEARCH("&lt;",M71)))</formula>
    </cfRule>
  </conditionalFormatting>
  <conditionalFormatting sqref="M77:N77">
    <cfRule type="containsText" priority="6" stopIfTrue="1" operator="containsText" text="&lt;">
      <formula>NOT(ISERROR(SEARCH("&lt;",M77)))</formula>
    </cfRule>
  </conditionalFormatting>
  <conditionalFormatting sqref="M80:N81">
    <cfRule type="containsText" priority="5" stopIfTrue="1" operator="containsText" text="&lt;">
      <formula>NOT(ISERROR(SEARCH("&lt;",M80)))</formula>
    </cfRule>
  </conditionalFormatting>
  <conditionalFormatting sqref="M87:N88">
    <cfRule type="containsText" priority="4" stopIfTrue="1" operator="containsText" text="&lt;">
      <formula>NOT(ISERROR(SEARCH("&lt;",M87)))</formula>
    </cfRule>
  </conditionalFormatting>
  <conditionalFormatting sqref="M105:N106">
    <cfRule type="containsText" priority="3" stopIfTrue="1" operator="containsText" text="&lt;">
      <formula>NOT(ISERROR(SEARCH("&lt;",M105)))</formula>
    </cfRule>
  </conditionalFormatting>
  <conditionalFormatting sqref="M120:N120">
    <cfRule type="containsText" priority="2" stopIfTrue="1" operator="containsText" text="&lt;">
      <formula>NOT(ISERROR(SEARCH("&lt;",M120)))</formula>
    </cfRule>
  </conditionalFormatting>
  <conditionalFormatting sqref="M122:N123">
    <cfRule type="containsText" priority="1" stopIfTrue="1" operator="containsText" text="&lt;">
      <formula>NOT(ISERROR(SEARCH("&lt;",M122)))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2"/>
  <sheetViews>
    <sheetView topLeftCell="A133" zoomScaleNormal="100" workbookViewId="0">
      <pane xSplit="1" topLeftCell="H1" activePane="topRight" state="frozen"/>
      <selection pane="topRight" activeCell="A160" sqref="A160"/>
    </sheetView>
  </sheetViews>
  <sheetFormatPr defaultRowHeight="12.75" x14ac:dyDescent="0.2"/>
  <cols>
    <col min="1" max="1" width="36.5703125" style="15" customWidth="1"/>
    <col min="2" max="4" width="11.7109375" style="15" customWidth="1"/>
    <col min="5" max="5" width="11.7109375" style="28" customWidth="1"/>
    <col min="6" max="6" width="8.7109375" style="87" bestFit="1" customWidth="1"/>
    <col min="7" max="7" width="14.42578125" style="11" bestFit="1" customWidth="1"/>
    <col min="8" max="8" width="13.42578125" style="11" customWidth="1"/>
    <col min="9" max="10" width="11.7109375" style="11" customWidth="1"/>
    <col min="11" max="11" width="11.7109375" style="111" customWidth="1"/>
    <col min="12" max="12" width="11.7109375" style="118" customWidth="1"/>
    <col min="13" max="14" width="11.7109375" style="3" customWidth="1"/>
  </cols>
  <sheetData>
    <row r="1" spans="1:14" ht="47.25" customHeight="1" x14ac:dyDescent="0.2">
      <c r="A1" s="18" t="s">
        <v>142</v>
      </c>
      <c r="B1" s="6" t="s">
        <v>12</v>
      </c>
      <c r="C1" s="6" t="s">
        <v>13</v>
      </c>
      <c r="D1" s="17" t="s">
        <v>181</v>
      </c>
      <c r="E1" s="20" t="s">
        <v>11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0" t="s">
        <v>137</v>
      </c>
      <c r="L1" s="116" t="s">
        <v>0</v>
      </c>
      <c r="M1" s="20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>
        <v>41828</v>
      </c>
      <c r="K2" s="18"/>
      <c r="L2" s="117"/>
      <c r="M2" s="8"/>
      <c r="N2" s="8"/>
    </row>
    <row r="3" spans="1:14" x14ac:dyDescent="0.2">
      <c r="A3" s="6"/>
      <c r="B3" s="6"/>
      <c r="C3" s="6"/>
      <c r="D3" s="6"/>
      <c r="E3" s="16"/>
      <c r="F3" s="88"/>
      <c r="G3" s="6"/>
      <c r="H3" s="18" t="s">
        <v>139</v>
      </c>
      <c r="I3" s="18" t="s">
        <v>139</v>
      </c>
      <c r="J3" s="18" t="s">
        <v>139</v>
      </c>
      <c r="K3" s="18" t="s">
        <v>139</v>
      </c>
      <c r="L3" s="97"/>
      <c r="M3" s="9"/>
      <c r="N3" s="9"/>
    </row>
    <row r="4" spans="1:14" x14ac:dyDescent="0.2">
      <c r="A4" s="6"/>
      <c r="B4" s="6"/>
      <c r="C4" s="6"/>
      <c r="D4" s="6"/>
      <c r="E4" s="40"/>
      <c r="F4" s="88"/>
      <c r="G4" s="6"/>
      <c r="H4" s="6"/>
      <c r="I4" s="6"/>
      <c r="J4" s="6"/>
      <c r="K4" s="6"/>
      <c r="L4" s="97"/>
      <c r="M4" s="9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 t="shared" ref="G5:G6" si="0">COUNTA(H5:K5)</f>
        <v>3</v>
      </c>
      <c r="H5" s="5">
        <v>6.12</v>
      </c>
      <c r="I5" s="5">
        <v>6.28</v>
      </c>
      <c r="J5" s="5">
        <v>6.33</v>
      </c>
      <c r="K5" s="104"/>
      <c r="L5" s="118">
        <f>MIN(H5:K5)</f>
        <v>6.12</v>
      </c>
      <c r="M5" s="49">
        <f>AVERAGE(H5:K5)</f>
        <v>6.2433333333333332</v>
      </c>
      <c r="N5" s="5">
        <f>MAX(H5:K5)</f>
        <v>6.33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si="0"/>
        <v>3</v>
      </c>
      <c r="H6" s="5">
        <v>2160</v>
      </c>
      <c r="I6" s="5">
        <v>2310</v>
      </c>
      <c r="J6" s="5">
        <v>2040</v>
      </c>
      <c r="K6" s="104"/>
      <c r="L6" s="118">
        <f t="shared" ref="L6:L30" si="1">MIN(H6:K6)</f>
        <v>2040</v>
      </c>
      <c r="M6" s="126">
        <f t="shared" ref="M6:M30" si="2">AVERAGE(H6:K6)</f>
        <v>2170</v>
      </c>
      <c r="N6" s="5">
        <f t="shared" ref="N6:N30" si="3">MAX(H6:K6)</f>
        <v>2310</v>
      </c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/>
      <c r="G7" s="21"/>
      <c r="H7" s="5"/>
      <c r="I7" s="5"/>
      <c r="J7" s="5"/>
      <c r="K7" s="104"/>
      <c r="M7" s="49"/>
      <c r="N7" s="5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ref="G8:G21" si="4">COUNTA(H8:K8)</f>
        <v>3</v>
      </c>
      <c r="H8" s="59" t="s">
        <v>167</v>
      </c>
      <c r="I8" s="59" t="s">
        <v>167</v>
      </c>
      <c r="J8" s="59" t="s">
        <v>167</v>
      </c>
      <c r="K8" s="105"/>
      <c r="L8" s="115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4"/>
        <v>3</v>
      </c>
      <c r="H9" s="59" t="s">
        <v>167</v>
      </c>
      <c r="I9" s="59" t="s">
        <v>167</v>
      </c>
      <c r="J9" s="59" t="s">
        <v>167</v>
      </c>
      <c r="K9" s="105"/>
      <c r="L9" s="115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4"/>
        <v>3</v>
      </c>
      <c r="H10" s="5">
        <v>23</v>
      </c>
      <c r="I10" s="5">
        <v>153</v>
      </c>
      <c r="J10" s="5">
        <v>120</v>
      </c>
      <c r="K10" s="104"/>
      <c r="L10" s="118">
        <f t="shared" si="1"/>
        <v>23</v>
      </c>
      <c r="M10" s="126">
        <f t="shared" si="2"/>
        <v>98.666666666666671</v>
      </c>
      <c r="N10" s="5">
        <f t="shared" si="3"/>
        <v>153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4"/>
        <v>3</v>
      </c>
      <c r="H11" s="5">
        <v>23</v>
      </c>
      <c r="I11" s="5">
        <v>153</v>
      </c>
      <c r="J11" s="5">
        <v>120</v>
      </c>
      <c r="K11" s="104"/>
      <c r="L11" s="118">
        <f t="shared" si="1"/>
        <v>23</v>
      </c>
      <c r="M11" s="126">
        <f t="shared" si="2"/>
        <v>98.666666666666671</v>
      </c>
      <c r="N11" s="5">
        <f t="shared" si="3"/>
        <v>153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4"/>
        <v>3</v>
      </c>
      <c r="H12" s="5">
        <v>27</v>
      </c>
      <c r="I12" s="5">
        <v>3</v>
      </c>
      <c r="J12" s="5">
        <v>15</v>
      </c>
      <c r="K12" s="104"/>
      <c r="L12" s="118">
        <f t="shared" si="1"/>
        <v>3</v>
      </c>
      <c r="M12" s="126">
        <f t="shared" si="2"/>
        <v>15</v>
      </c>
      <c r="N12" s="5">
        <f t="shared" si="3"/>
        <v>27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4"/>
        <v>3</v>
      </c>
      <c r="H13" s="5">
        <v>625</v>
      </c>
      <c r="I13" s="5">
        <v>621</v>
      </c>
      <c r="J13" s="5">
        <v>523</v>
      </c>
      <c r="K13" s="104"/>
      <c r="L13" s="118">
        <f t="shared" si="1"/>
        <v>523</v>
      </c>
      <c r="M13" s="126">
        <f t="shared" si="2"/>
        <v>589.66666666666663</v>
      </c>
      <c r="N13" s="5">
        <f t="shared" si="3"/>
        <v>625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4"/>
        <v>3</v>
      </c>
      <c r="H14" s="5">
        <v>5</v>
      </c>
      <c r="I14" s="5">
        <v>5</v>
      </c>
      <c r="J14" s="5">
        <v>14</v>
      </c>
      <c r="K14" s="104"/>
      <c r="L14" s="118">
        <f t="shared" si="1"/>
        <v>5</v>
      </c>
      <c r="M14" s="126">
        <f t="shared" si="2"/>
        <v>8</v>
      </c>
      <c r="N14" s="5">
        <f t="shared" si="3"/>
        <v>14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4"/>
        <v>3</v>
      </c>
      <c r="H15" s="5">
        <v>44</v>
      </c>
      <c r="I15" s="5">
        <v>44</v>
      </c>
      <c r="J15" s="5">
        <v>42</v>
      </c>
      <c r="K15" s="104"/>
      <c r="L15" s="118">
        <f t="shared" si="1"/>
        <v>42</v>
      </c>
      <c r="M15" s="126">
        <f t="shared" si="2"/>
        <v>43.333333333333336</v>
      </c>
      <c r="N15" s="5">
        <f t="shared" si="3"/>
        <v>44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4"/>
        <v>3</v>
      </c>
      <c r="H16" s="5">
        <v>298</v>
      </c>
      <c r="I16" s="5">
        <v>288</v>
      </c>
      <c r="J16" s="5">
        <v>254</v>
      </c>
      <c r="K16" s="104"/>
      <c r="L16" s="118">
        <f t="shared" si="1"/>
        <v>254</v>
      </c>
      <c r="M16" s="126">
        <f t="shared" si="2"/>
        <v>280</v>
      </c>
      <c r="N16" s="5">
        <f t="shared" si="3"/>
        <v>298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4"/>
        <v>3</v>
      </c>
      <c r="H17" s="5">
        <v>11</v>
      </c>
      <c r="I17" s="5">
        <v>9</v>
      </c>
      <c r="J17" s="5">
        <v>9</v>
      </c>
      <c r="K17" s="104"/>
      <c r="L17" s="118">
        <f t="shared" si="1"/>
        <v>9</v>
      </c>
      <c r="M17" s="126">
        <f t="shared" si="2"/>
        <v>9.6666666666666661</v>
      </c>
      <c r="N17" s="5">
        <f t="shared" si="3"/>
        <v>11</v>
      </c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4"/>
        <v>3</v>
      </c>
      <c r="H18" s="5">
        <v>0.121</v>
      </c>
      <c r="I18" s="5">
        <v>0.18</v>
      </c>
      <c r="J18" s="5">
        <v>0.28699999999999998</v>
      </c>
      <c r="K18" s="104"/>
      <c r="L18" s="118">
        <f t="shared" si="1"/>
        <v>0.121</v>
      </c>
      <c r="M18" s="49">
        <f t="shared" si="2"/>
        <v>0.19599999999999998</v>
      </c>
      <c r="N18" s="5">
        <f t="shared" si="3"/>
        <v>0.28699999999999998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4"/>
        <v>3</v>
      </c>
      <c r="H19" s="5">
        <v>40.6</v>
      </c>
      <c r="I19" s="5">
        <v>86.2</v>
      </c>
      <c r="J19" s="5">
        <v>45.6</v>
      </c>
      <c r="K19" s="104"/>
      <c r="L19" s="118">
        <f t="shared" si="1"/>
        <v>40.6</v>
      </c>
      <c r="M19" s="49">
        <f t="shared" si="2"/>
        <v>57.466666666666669</v>
      </c>
      <c r="N19" s="5">
        <f t="shared" si="3"/>
        <v>86.2</v>
      </c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>
        <f t="shared" si="4"/>
        <v>0</v>
      </c>
      <c r="H20" s="5"/>
      <c r="I20" s="5"/>
      <c r="J20" s="5"/>
      <c r="K20" s="104"/>
      <c r="M20" s="57"/>
      <c r="N20" s="5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>
        <f t="shared" si="4"/>
        <v>0</v>
      </c>
      <c r="H21" s="5"/>
      <c r="I21" s="5"/>
      <c r="J21" s="5"/>
      <c r="K21" s="104"/>
      <c r="M21" s="49"/>
      <c r="N21" s="5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2" si="5">COUNTA(H22:K22)</f>
        <v>3</v>
      </c>
      <c r="H22" s="5">
        <v>0.1</v>
      </c>
      <c r="I22" s="59" t="s">
        <v>191</v>
      </c>
      <c r="J22" s="5">
        <v>0.1</v>
      </c>
      <c r="K22" s="104"/>
      <c r="L22" s="115" t="s">
        <v>191</v>
      </c>
      <c r="M22" s="60" t="s">
        <v>172</v>
      </c>
      <c r="N22" s="5">
        <f t="shared" si="3"/>
        <v>0.1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5"/>
        <v>3</v>
      </c>
      <c r="H23" s="5">
        <v>1.36</v>
      </c>
      <c r="I23" s="5">
        <v>3.04</v>
      </c>
      <c r="J23" s="5">
        <v>1.61</v>
      </c>
      <c r="K23" s="104"/>
      <c r="L23" s="118">
        <f t="shared" si="1"/>
        <v>1.36</v>
      </c>
      <c r="M23" s="49">
        <f t="shared" si="2"/>
        <v>2.0033333333333334</v>
      </c>
      <c r="N23" s="5">
        <f t="shared" si="3"/>
        <v>3.04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5"/>
        <v>3</v>
      </c>
      <c r="H24" s="59" t="s">
        <v>168</v>
      </c>
      <c r="I24" s="59" t="s">
        <v>168</v>
      </c>
      <c r="J24" s="59" t="s">
        <v>168</v>
      </c>
      <c r="K24" s="105"/>
      <c r="L24" s="115" t="s">
        <v>168</v>
      </c>
      <c r="M24" s="60" t="s">
        <v>172</v>
      </c>
      <c r="N24" s="59" t="s">
        <v>168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5"/>
        <v>3</v>
      </c>
      <c r="H25" s="5">
        <v>0.02</v>
      </c>
      <c r="I25" s="5">
        <v>0.03</v>
      </c>
      <c r="J25" s="59" t="s">
        <v>168</v>
      </c>
      <c r="K25" s="104"/>
      <c r="L25" s="115">
        <f t="shared" si="1"/>
        <v>0.02</v>
      </c>
      <c r="M25" s="60">
        <f t="shared" si="2"/>
        <v>2.5000000000000001E-2</v>
      </c>
      <c r="N25" s="5">
        <f t="shared" si="3"/>
        <v>0.03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5"/>
        <v>3</v>
      </c>
      <c r="H26" s="5">
        <v>0.02</v>
      </c>
      <c r="I26" s="5">
        <v>0.03</v>
      </c>
      <c r="J26" s="59" t="s">
        <v>168</v>
      </c>
      <c r="K26" s="104"/>
      <c r="L26" s="115">
        <f t="shared" si="1"/>
        <v>0.02</v>
      </c>
      <c r="M26" s="60">
        <f t="shared" si="2"/>
        <v>2.5000000000000001E-2</v>
      </c>
      <c r="N26" s="5">
        <f t="shared" si="3"/>
        <v>0.03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5"/>
        <v>3</v>
      </c>
      <c r="H27" s="5">
        <v>18.600000000000001</v>
      </c>
      <c r="I27" s="5">
        <v>20.6</v>
      </c>
      <c r="J27" s="5">
        <v>17.5</v>
      </c>
      <c r="K27" s="104"/>
      <c r="L27" s="118">
        <f t="shared" si="1"/>
        <v>17.5</v>
      </c>
      <c r="M27" s="49">
        <f t="shared" si="2"/>
        <v>18.900000000000002</v>
      </c>
      <c r="N27" s="5">
        <f t="shared" si="3"/>
        <v>20.6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5"/>
        <v>3</v>
      </c>
      <c r="H28" s="5">
        <v>17.100000000000001</v>
      </c>
      <c r="I28" s="12">
        <v>21.2</v>
      </c>
      <c r="J28" s="5">
        <v>17.899999999999999</v>
      </c>
      <c r="K28" s="104"/>
      <c r="L28" s="118">
        <f t="shared" si="1"/>
        <v>17.100000000000001</v>
      </c>
      <c r="M28" s="49">
        <f t="shared" si="2"/>
        <v>18.733333333333331</v>
      </c>
      <c r="N28" s="5">
        <f t="shared" si="3"/>
        <v>21.2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5"/>
        <v>3</v>
      </c>
      <c r="H29" s="5">
        <v>4.3099999999999996</v>
      </c>
      <c r="I29" s="5">
        <v>1.45</v>
      </c>
      <c r="J29" s="5">
        <v>1.24</v>
      </c>
      <c r="K29" s="104"/>
      <c r="L29" s="118">
        <f t="shared" si="1"/>
        <v>1.24</v>
      </c>
      <c r="M29" s="49">
        <f t="shared" si="2"/>
        <v>2.3333333333333335</v>
      </c>
      <c r="N29" s="5">
        <f t="shared" si="3"/>
        <v>4.3099999999999996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5"/>
        <v>3</v>
      </c>
      <c r="H30" s="13">
        <v>16</v>
      </c>
      <c r="I30" s="5">
        <v>17</v>
      </c>
      <c r="J30" s="13">
        <v>13</v>
      </c>
      <c r="K30" s="104"/>
      <c r="L30" s="118">
        <f t="shared" si="1"/>
        <v>13</v>
      </c>
      <c r="M30" s="49">
        <f t="shared" si="2"/>
        <v>15.333333333333334</v>
      </c>
      <c r="N30" s="5">
        <f t="shared" si="3"/>
        <v>17</v>
      </c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5"/>
        <v>0</v>
      </c>
      <c r="H31" s="5"/>
      <c r="I31" s="5"/>
      <c r="J31" s="5"/>
      <c r="K31" s="104"/>
      <c r="M31" s="49"/>
      <c r="N31" s="5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5"/>
        <v>3</v>
      </c>
      <c r="H32" s="59" t="s">
        <v>169</v>
      </c>
      <c r="I32" s="59" t="s">
        <v>169</v>
      </c>
      <c r="J32" s="59" t="s">
        <v>169</v>
      </c>
      <c r="K32" s="104"/>
      <c r="L32" s="115" t="s">
        <v>169</v>
      </c>
      <c r="M32" s="60" t="s">
        <v>172</v>
      </c>
      <c r="N32" s="59" t="s">
        <v>169</v>
      </c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106"/>
      <c r="L33" s="97"/>
      <c r="M33" s="9"/>
      <c r="N33" s="9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106"/>
      <c r="L34" s="97"/>
      <c r="M34" s="9"/>
      <c r="N34" s="9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8" si="6">COUNTA(H35:K35)</f>
        <v>3</v>
      </c>
      <c r="H35" s="59" t="s">
        <v>170</v>
      </c>
      <c r="I35" s="59" t="s">
        <v>170</v>
      </c>
      <c r="J35" s="59" t="s">
        <v>170</v>
      </c>
      <c r="K35" s="105"/>
      <c r="L35" s="115" t="s">
        <v>170</v>
      </c>
      <c r="M35" s="60" t="s">
        <v>172</v>
      </c>
      <c r="N35" s="59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6"/>
        <v>3</v>
      </c>
      <c r="H36" s="59" t="s">
        <v>170</v>
      </c>
      <c r="I36" s="59" t="s">
        <v>170</v>
      </c>
      <c r="J36" s="59" t="s">
        <v>170</v>
      </c>
      <c r="K36" s="105"/>
      <c r="L36" s="115" t="s">
        <v>170</v>
      </c>
      <c r="M36" s="60" t="s">
        <v>172</v>
      </c>
      <c r="N36" s="59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6"/>
        <v>3</v>
      </c>
      <c r="H37" s="59" t="s">
        <v>170</v>
      </c>
      <c r="I37" s="59" t="s">
        <v>170</v>
      </c>
      <c r="J37" s="59" t="s">
        <v>170</v>
      </c>
      <c r="K37" s="105"/>
      <c r="L37" s="115" t="s">
        <v>170</v>
      </c>
      <c r="M37" s="60" t="s">
        <v>172</v>
      </c>
      <c r="N37" s="59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6"/>
        <v>3</v>
      </c>
      <c r="H38" s="59" t="s">
        <v>170</v>
      </c>
      <c r="I38" s="59" t="s">
        <v>170</v>
      </c>
      <c r="J38" s="59" t="s">
        <v>170</v>
      </c>
      <c r="K38" s="105"/>
      <c r="L38" s="115" t="s">
        <v>170</v>
      </c>
      <c r="M38" s="60" t="s">
        <v>172</v>
      </c>
      <c r="N38" s="59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6"/>
        <v>3</v>
      </c>
      <c r="H39" s="59" t="s">
        <v>170</v>
      </c>
      <c r="I39" s="59" t="s">
        <v>170</v>
      </c>
      <c r="J39" s="59" t="s">
        <v>170</v>
      </c>
      <c r="K39" s="105"/>
      <c r="L39" s="115" t="s">
        <v>170</v>
      </c>
      <c r="M39" s="60" t="s">
        <v>172</v>
      </c>
      <c r="N39" s="59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6"/>
        <v>3</v>
      </c>
      <c r="H40" s="59" t="s">
        <v>170</v>
      </c>
      <c r="I40" s="59" t="s">
        <v>170</v>
      </c>
      <c r="J40" s="59" t="s">
        <v>170</v>
      </c>
      <c r="K40" s="105"/>
      <c r="L40" s="115" t="s">
        <v>170</v>
      </c>
      <c r="M40" s="60" t="s">
        <v>172</v>
      </c>
      <c r="N40" s="59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6"/>
        <v>3</v>
      </c>
      <c r="H41" s="59" t="s">
        <v>170</v>
      </c>
      <c r="I41" s="59" t="s">
        <v>170</v>
      </c>
      <c r="J41" s="59" t="s">
        <v>170</v>
      </c>
      <c r="K41" s="105"/>
      <c r="L41" s="115" t="s">
        <v>170</v>
      </c>
      <c r="M41" s="60" t="s">
        <v>172</v>
      </c>
      <c r="N41" s="59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6"/>
        <v>3</v>
      </c>
      <c r="H42" s="59" t="s">
        <v>170</v>
      </c>
      <c r="I42" s="59" t="s">
        <v>170</v>
      </c>
      <c r="J42" s="59" t="s">
        <v>170</v>
      </c>
      <c r="K42" s="105"/>
      <c r="L42" s="115" t="s">
        <v>170</v>
      </c>
      <c r="M42" s="60" t="s">
        <v>172</v>
      </c>
      <c r="N42" s="59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6"/>
        <v>3</v>
      </c>
      <c r="H43" s="59" t="s">
        <v>170</v>
      </c>
      <c r="I43" s="59" t="s">
        <v>170</v>
      </c>
      <c r="J43" s="59" t="s">
        <v>170</v>
      </c>
      <c r="K43" s="105"/>
      <c r="L43" s="115" t="s">
        <v>170</v>
      </c>
      <c r="M43" s="60" t="s">
        <v>172</v>
      </c>
      <c r="N43" s="59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6"/>
        <v>3</v>
      </c>
      <c r="H44" s="59" t="s">
        <v>170</v>
      </c>
      <c r="I44" s="59" t="s">
        <v>170</v>
      </c>
      <c r="J44" s="59" t="s">
        <v>170</v>
      </c>
      <c r="K44" s="105"/>
      <c r="L44" s="115" t="s">
        <v>170</v>
      </c>
      <c r="M44" s="60" t="s">
        <v>172</v>
      </c>
      <c r="N44" s="59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6"/>
        <v>3</v>
      </c>
      <c r="H45" s="59" t="s">
        <v>170</v>
      </c>
      <c r="I45" s="59" t="s">
        <v>170</v>
      </c>
      <c r="J45" s="59" t="s">
        <v>170</v>
      </c>
      <c r="K45" s="105"/>
      <c r="L45" s="115" t="s">
        <v>170</v>
      </c>
      <c r="M45" s="60" t="s">
        <v>172</v>
      </c>
      <c r="N45" s="59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6"/>
        <v>3</v>
      </c>
      <c r="H46" s="59" t="s">
        <v>170</v>
      </c>
      <c r="I46" s="59" t="s">
        <v>170</v>
      </c>
      <c r="J46" s="59" t="s">
        <v>170</v>
      </c>
      <c r="K46" s="105"/>
      <c r="L46" s="115" t="s">
        <v>170</v>
      </c>
      <c r="M46" s="60" t="s">
        <v>172</v>
      </c>
      <c r="N46" s="59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6"/>
        <v>3</v>
      </c>
      <c r="H47" s="59" t="s">
        <v>170</v>
      </c>
      <c r="I47" s="59" t="s">
        <v>170</v>
      </c>
      <c r="J47" s="59" t="s">
        <v>170</v>
      </c>
      <c r="K47" s="105"/>
      <c r="L47" s="115" t="s">
        <v>170</v>
      </c>
      <c r="M47" s="60" t="s">
        <v>172</v>
      </c>
      <c r="N47" s="59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6"/>
        <v>3</v>
      </c>
      <c r="H48" s="59" t="s">
        <v>170</v>
      </c>
      <c r="I48" s="59" t="s">
        <v>170</v>
      </c>
      <c r="J48" s="59" t="s">
        <v>170</v>
      </c>
      <c r="K48" s="105"/>
      <c r="L48" s="115" t="s">
        <v>170</v>
      </c>
      <c r="M48" s="60" t="s">
        <v>172</v>
      </c>
      <c r="N48" s="59" t="s">
        <v>170</v>
      </c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6"/>
        <v>3</v>
      </c>
      <c r="H49" s="59" t="s">
        <v>170</v>
      </c>
      <c r="I49" s="59" t="s">
        <v>170</v>
      </c>
      <c r="J49" s="59" t="s">
        <v>170</v>
      </c>
      <c r="K49" s="105"/>
      <c r="L49" s="115" t="s">
        <v>170</v>
      </c>
      <c r="M49" s="60" t="s">
        <v>172</v>
      </c>
      <c r="N49" s="59" t="s">
        <v>170</v>
      </c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6"/>
        <v>3</v>
      </c>
      <c r="H50" s="59" t="s">
        <v>170</v>
      </c>
      <c r="I50" s="59" t="s">
        <v>170</v>
      </c>
      <c r="J50" s="59" t="s">
        <v>170</v>
      </c>
      <c r="K50" s="105"/>
      <c r="L50" s="115" t="s">
        <v>170</v>
      </c>
      <c r="M50" s="60" t="s">
        <v>172</v>
      </c>
      <c r="N50" s="59" t="s">
        <v>170</v>
      </c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6"/>
        <v>3</v>
      </c>
      <c r="H51" s="59" t="s">
        <v>170</v>
      </c>
      <c r="I51" s="59" t="s">
        <v>170</v>
      </c>
      <c r="J51" s="59" t="s">
        <v>170</v>
      </c>
      <c r="K51" s="105"/>
      <c r="L51" s="115" t="s">
        <v>170</v>
      </c>
      <c r="M51" s="60" t="s">
        <v>172</v>
      </c>
      <c r="N51" s="59" t="s">
        <v>170</v>
      </c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6"/>
        <v>3</v>
      </c>
      <c r="H52" s="59" t="s">
        <v>170</v>
      </c>
      <c r="I52" s="59" t="s">
        <v>170</v>
      </c>
      <c r="J52" s="59" t="s">
        <v>170</v>
      </c>
      <c r="K52" s="105"/>
      <c r="L52" s="115" t="s">
        <v>170</v>
      </c>
      <c r="M52" s="60" t="s">
        <v>172</v>
      </c>
      <c r="N52" s="59" t="s">
        <v>170</v>
      </c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6"/>
        <v>3</v>
      </c>
      <c r="H53" s="59" t="s">
        <v>171</v>
      </c>
      <c r="I53" s="59" t="s">
        <v>171</v>
      </c>
      <c r="J53" s="59" t="s">
        <v>171</v>
      </c>
      <c r="K53" s="105"/>
      <c r="L53" s="115" t="s">
        <v>171</v>
      </c>
      <c r="M53" s="60" t="s">
        <v>172</v>
      </c>
      <c r="N53" s="59" t="s">
        <v>171</v>
      </c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6"/>
        <v>3</v>
      </c>
      <c r="H54" s="59" t="s">
        <v>170</v>
      </c>
      <c r="I54" s="59" t="s">
        <v>170</v>
      </c>
      <c r="J54" s="59" t="s">
        <v>170</v>
      </c>
      <c r="K54" s="105"/>
      <c r="L54" s="115" t="s">
        <v>170</v>
      </c>
      <c r="M54" s="60" t="s">
        <v>172</v>
      </c>
      <c r="N54" s="59" t="s">
        <v>170</v>
      </c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6"/>
        <v>3</v>
      </c>
      <c r="H55" s="59" t="s">
        <v>171</v>
      </c>
      <c r="I55" s="59" t="s">
        <v>171</v>
      </c>
      <c r="J55" s="59" t="s">
        <v>171</v>
      </c>
      <c r="K55" s="105"/>
      <c r="L55" s="115" t="s">
        <v>171</v>
      </c>
      <c r="M55" s="60" t="s">
        <v>172</v>
      </c>
      <c r="N55" s="59" t="s">
        <v>171</v>
      </c>
    </row>
    <row r="56" spans="1:14" x14ac:dyDescent="0.2">
      <c r="A56" s="2" t="s">
        <v>196</v>
      </c>
      <c r="B56" s="2" t="s">
        <v>46</v>
      </c>
      <c r="C56" s="2">
        <v>0.5</v>
      </c>
      <c r="D56" s="2"/>
      <c r="E56" s="2"/>
      <c r="F56" s="89">
        <v>4</v>
      </c>
      <c r="G56" s="21">
        <f t="shared" si="6"/>
        <v>3</v>
      </c>
      <c r="H56" s="59" t="s">
        <v>170</v>
      </c>
      <c r="I56" s="59" t="s">
        <v>170</v>
      </c>
      <c r="J56" s="59" t="s">
        <v>170</v>
      </c>
      <c r="K56" s="2"/>
      <c r="L56" s="72" t="s">
        <v>170</v>
      </c>
      <c r="M56" s="59" t="s">
        <v>172</v>
      </c>
      <c r="N56" s="60" t="s">
        <v>170</v>
      </c>
    </row>
    <row r="57" spans="1:14" x14ac:dyDescent="0.2">
      <c r="A57" s="2" t="s">
        <v>197</v>
      </c>
      <c r="B57" s="2" t="s">
        <v>46</v>
      </c>
      <c r="C57" s="2">
        <v>0.5</v>
      </c>
      <c r="D57" s="2"/>
      <c r="E57" s="2"/>
      <c r="F57" s="89">
        <v>4</v>
      </c>
      <c r="G57" s="21">
        <f t="shared" si="6"/>
        <v>3</v>
      </c>
      <c r="H57" s="59" t="s">
        <v>170</v>
      </c>
      <c r="I57" s="59" t="s">
        <v>170</v>
      </c>
      <c r="J57" s="59" t="s">
        <v>170</v>
      </c>
      <c r="K57" s="2"/>
      <c r="L57" s="72" t="s">
        <v>170</v>
      </c>
      <c r="M57" s="59" t="s">
        <v>172</v>
      </c>
      <c r="N57" s="60" t="s">
        <v>170</v>
      </c>
    </row>
    <row r="58" spans="1:14" x14ac:dyDescent="0.2">
      <c r="A58" s="2" t="s">
        <v>198</v>
      </c>
      <c r="B58" s="2" t="s">
        <v>46</v>
      </c>
      <c r="C58" s="2">
        <v>0.5</v>
      </c>
      <c r="D58" s="2"/>
      <c r="E58" s="2"/>
      <c r="F58" s="89">
        <v>4</v>
      </c>
      <c r="G58" s="21">
        <f t="shared" si="6"/>
        <v>3</v>
      </c>
      <c r="H58" s="59" t="s">
        <v>170</v>
      </c>
      <c r="I58" s="59" t="s">
        <v>170</v>
      </c>
      <c r="J58" s="59" t="s">
        <v>170</v>
      </c>
      <c r="K58" s="2"/>
      <c r="L58" s="72" t="s">
        <v>170</v>
      </c>
      <c r="M58" s="59" t="s">
        <v>172</v>
      </c>
      <c r="N58" s="60" t="s">
        <v>170</v>
      </c>
    </row>
    <row r="59" spans="1:14" x14ac:dyDescent="0.2">
      <c r="A59" s="6"/>
      <c r="B59" s="6"/>
      <c r="C59" s="6"/>
      <c r="D59" s="6"/>
      <c r="E59" s="6"/>
      <c r="F59" s="88"/>
      <c r="G59" s="6"/>
      <c r="H59" s="9"/>
      <c r="I59" s="9"/>
      <c r="J59" s="9"/>
      <c r="K59" s="106"/>
      <c r="L59" s="97"/>
      <c r="M59" s="9"/>
      <c r="N59" s="9"/>
    </row>
    <row r="60" spans="1:14" x14ac:dyDescent="0.2">
      <c r="A60" s="6" t="s">
        <v>148</v>
      </c>
      <c r="B60" s="6"/>
      <c r="C60" s="6"/>
      <c r="D60" s="6"/>
      <c r="E60" s="6"/>
      <c r="F60" s="88"/>
      <c r="G60" s="6"/>
      <c r="H60" s="9"/>
      <c r="I60" s="9"/>
      <c r="J60" s="9"/>
      <c r="K60" s="106"/>
      <c r="L60" s="97"/>
      <c r="M60" s="9"/>
      <c r="N60" s="9"/>
    </row>
    <row r="61" spans="1:14" x14ac:dyDescent="0.2">
      <c r="A61" s="2" t="s">
        <v>3</v>
      </c>
      <c r="B61" s="2" t="s">
        <v>17</v>
      </c>
      <c r="C61" s="2">
        <v>0.01</v>
      </c>
      <c r="D61" s="2"/>
      <c r="E61" s="37">
        <v>5.5E-2</v>
      </c>
      <c r="F61" s="21">
        <v>1</v>
      </c>
      <c r="G61" s="21">
        <f>COUNTA(H61:K61)</f>
        <v>0</v>
      </c>
      <c r="H61" s="5"/>
      <c r="I61" s="5"/>
      <c r="J61" s="5"/>
      <c r="K61" s="104"/>
      <c r="M61" s="5"/>
      <c r="N61" s="5"/>
    </row>
    <row r="62" spans="1:14" x14ac:dyDescent="0.2">
      <c r="A62" s="2" t="s">
        <v>4</v>
      </c>
      <c r="B62" s="2" t="s">
        <v>17</v>
      </c>
      <c r="C62" s="2">
        <v>1E-3</v>
      </c>
      <c r="D62" s="2"/>
      <c r="E62" s="37">
        <v>1.2999999999999999E-2</v>
      </c>
      <c r="F62" s="21">
        <v>1</v>
      </c>
      <c r="G62" s="21">
        <f t="shared" ref="G62:G69" si="7">COUNTA(H62:K62)</f>
        <v>0</v>
      </c>
      <c r="H62" s="5"/>
      <c r="I62" s="5"/>
      <c r="J62" s="5"/>
      <c r="K62" s="104"/>
      <c r="M62" s="5"/>
      <c r="N62" s="5"/>
    </row>
    <row r="63" spans="1:14" x14ac:dyDescent="0.2">
      <c r="A63" s="2" t="s">
        <v>5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7"/>
        <v>0</v>
      </c>
      <c r="H63" s="5"/>
      <c r="I63" s="5"/>
      <c r="J63" s="5"/>
      <c r="K63" s="104"/>
      <c r="M63" s="5"/>
      <c r="N63" s="5"/>
    </row>
    <row r="64" spans="1:14" x14ac:dyDescent="0.2">
      <c r="A64" s="2" t="s">
        <v>6</v>
      </c>
      <c r="B64" s="2" t="s">
        <v>17</v>
      </c>
      <c r="C64" s="2">
        <v>1E-4</v>
      </c>
      <c r="D64" s="2"/>
      <c r="E64" s="67">
        <v>2.0000000000000001E-4</v>
      </c>
      <c r="F64" s="21">
        <v>1</v>
      </c>
      <c r="G64" s="21">
        <f t="shared" si="7"/>
        <v>0</v>
      </c>
      <c r="H64" s="5"/>
      <c r="I64" s="5"/>
      <c r="J64" s="5"/>
      <c r="K64" s="105"/>
      <c r="M64" s="59"/>
      <c r="N64" s="5"/>
    </row>
    <row r="65" spans="1:14" x14ac:dyDescent="0.2">
      <c r="A65" s="2" t="s">
        <v>27</v>
      </c>
      <c r="B65" s="2" t="s">
        <v>17</v>
      </c>
      <c r="C65" s="2">
        <v>1E-3</v>
      </c>
      <c r="D65" s="2"/>
      <c r="E65" s="37">
        <v>1E-3</v>
      </c>
      <c r="F65" s="21">
        <v>1</v>
      </c>
      <c r="G65" s="21">
        <f t="shared" si="7"/>
        <v>0</v>
      </c>
      <c r="H65" s="5"/>
      <c r="I65" s="5"/>
      <c r="J65" s="5"/>
      <c r="K65" s="104"/>
      <c r="M65" s="5"/>
      <c r="N65" s="5"/>
    </row>
    <row r="66" spans="1:14" ht="11.25" customHeight="1" x14ac:dyDescent="0.2">
      <c r="A66" s="2" t="s">
        <v>9</v>
      </c>
      <c r="B66" s="2" t="s">
        <v>17</v>
      </c>
      <c r="C66" s="2">
        <v>1E-3</v>
      </c>
      <c r="D66" s="2"/>
      <c r="E66" s="13"/>
      <c r="F66" s="21">
        <v>1</v>
      </c>
      <c r="G66" s="21">
        <f t="shared" si="7"/>
        <v>0</v>
      </c>
      <c r="H66" s="5"/>
      <c r="I66" s="5"/>
      <c r="J66" s="5"/>
      <c r="K66" s="107"/>
      <c r="M66" s="5"/>
      <c r="N66" s="5"/>
    </row>
    <row r="67" spans="1:14" x14ac:dyDescent="0.2">
      <c r="A67" s="2" t="s">
        <v>10</v>
      </c>
      <c r="B67" s="2" t="s">
        <v>17</v>
      </c>
      <c r="C67" s="2">
        <v>1E-3</v>
      </c>
      <c r="D67" s="2"/>
      <c r="E67" s="37">
        <v>1.4E-3</v>
      </c>
      <c r="F67" s="21">
        <v>1</v>
      </c>
      <c r="G67" s="21">
        <f t="shared" si="7"/>
        <v>0</v>
      </c>
      <c r="H67" s="5"/>
      <c r="I67" s="5"/>
      <c r="J67" s="5"/>
      <c r="K67" s="104"/>
      <c r="M67" s="5"/>
      <c r="N67" s="5"/>
    </row>
    <row r="68" spans="1:14" x14ac:dyDescent="0.2">
      <c r="A68" s="2" t="s">
        <v>28</v>
      </c>
      <c r="B68" s="2" t="s">
        <v>17</v>
      </c>
      <c r="C68" s="2">
        <v>1E-3</v>
      </c>
      <c r="D68" s="2"/>
      <c r="E68" s="37">
        <v>3.3999999999999998E-3</v>
      </c>
      <c r="F68" s="21">
        <v>1</v>
      </c>
      <c r="G68" s="21">
        <f t="shared" si="7"/>
        <v>0</v>
      </c>
      <c r="H68" s="5"/>
      <c r="I68" s="5"/>
      <c r="J68" s="5"/>
      <c r="K68" s="104"/>
      <c r="M68" s="5"/>
      <c r="N68" s="5"/>
    </row>
    <row r="69" spans="1:14" x14ac:dyDescent="0.2">
      <c r="A69" s="2" t="s">
        <v>30</v>
      </c>
      <c r="B69" s="2" t="s">
        <v>17</v>
      </c>
      <c r="C69" s="2">
        <v>1E-4</v>
      </c>
      <c r="D69" s="2"/>
      <c r="E69" s="37">
        <v>5.9999999999999995E-4</v>
      </c>
      <c r="F69" s="21">
        <v>1</v>
      </c>
      <c r="G69" s="21">
        <f t="shared" si="7"/>
        <v>0</v>
      </c>
      <c r="H69" s="5"/>
      <c r="I69" s="5"/>
      <c r="J69" s="5"/>
      <c r="K69" s="105"/>
      <c r="M69" s="5"/>
      <c r="N69" s="5"/>
    </row>
    <row r="70" spans="1:14" x14ac:dyDescent="0.2">
      <c r="A70" s="2" t="s">
        <v>29</v>
      </c>
      <c r="B70" s="2" t="s">
        <v>17</v>
      </c>
      <c r="C70" s="2">
        <v>5.0000000000000001E-3</v>
      </c>
      <c r="D70" s="2"/>
      <c r="E70" s="37">
        <v>8.0000000000000002E-3</v>
      </c>
      <c r="F70" s="21">
        <v>1</v>
      </c>
      <c r="G70" s="21">
        <f t="shared" ref="G70" si="8">COUNTA(H70:K70)</f>
        <v>0</v>
      </c>
      <c r="H70" s="5"/>
      <c r="I70" s="5"/>
      <c r="J70" s="5"/>
      <c r="K70" s="104"/>
      <c r="M70" s="5"/>
      <c r="N70" s="5"/>
    </row>
    <row r="71" spans="1:14" x14ac:dyDescent="0.2">
      <c r="A71" s="6"/>
      <c r="B71" s="6"/>
      <c r="C71" s="6"/>
      <c r="D71" s="6"/>
      <c r="E71" s="6"/>
      <c r="F71" s="88"/>
      <c r="G71" s="6"/>
      <c r="H71" s="9"/>
      <c r="I71" s="9"/>
      <c r="J71" s="9"/>
      <c r="K71" s="106"/>
      <c r="L71" s="97"/>
      <c r="M71" s="9"/>
      <c r="N71" s="9"/>
    </row>
    <row r="72" spans="1:14" x14ac:dyDescent="0.2">
      <c r="A72" s="6" t="s">
        <v>149</v>
      </c>
      <c r="B72" s="6"/>
      <c r="C72" s="6"/>
      <c r="D72" s="6"/>
      <c r="E72" s="6"/>
      <c r="F72" s="88"/>
      <c r="G72" s="6"/>
      <c r="H72" s="9"/>
      <c r="I72" s="9"/>
      <c r="J72" s="9"/>
      <c r="K72" s="106"/>
      <c r="L72" s="97"/>
      <c r="M72" s="9"/>
      <c r="N72" s="9"/>
    </row>
    <row r="73" spans="1:14" x14ac:dyDescent="0.2">
      <c r="A73" s="2" t="s">
        <v>121</v>
      </c>
      <c r="B73" s="2" t="s">
        <v>46</v>
      </c>
      <c r="C73" s="4">
        <v>1</v>
      </c>
      <c r="D73" s="4"/>
      <c r="E73" s="37">
        <v>950</v>
      </c>
      <c r="F73" s="21">
        <v>1</v>
      </c>
      <c r="G73" s="21">
        <f t="shared" ref="G73:G74" si="9">COUNTA(H73:K73)</f>
        <v>0</v>
      </c>
      <c r="H73" s="5"/>
      <c r="I73" s="5"/>
      <c r="J73" s="5"/>
      <c r="K73" s="105"/>
      <c r="M73" s="60"/>
      <c r="N73" s="5"/>
    </row>
    <row r="74" spans="1:14" x14ac:dyDescent="0.2">
      <c r="A74" s="2" t="s">
        <v>122</v>
      </c>
      <c r="B74" s="2" t="s">
        <v>46</v>
      </c>
      <c r="C74" s="4">
        <v>5</v>
      </c>
      <c r="D74" s="4"/>
      <c r="E74" s="5"/>
      <c r="F74" s="21">
        <v>1</v>
      </c>
      <c r="G74" s="21">
        <f t="shared" si="9"/>
        <v>0</v>
      </c>
      <c r="H74" s="5"/>
      <c r="I74" s="5"/>
      <c r="J74" s="5"/>
      <c r="K74" s="105"/>
      <c r="M74" s="60"/>
      <c r="N74" s="5"/>
    </row>
    <row r="75" spans="1:14" x14ac:dyDescent="0.2">
      <c r="A75" s="2" t="s">
        <v>123</v>
      </c>
      <c r="B75" s="2" t="s">
        <v>46</v>
      </c>
      <c r="C75" s="4">
        <v>2</v>
      </c>
      <c r="D75" s="4"/>
      <c r="E75" s="5"/>
      <c r="F75" s="21">
        <v>1</v>
      </c>
      <c r="G75" s="21">
        <v>1</v>
      </c>
      <c r="H75" s="5"/>
      <c r="I75" s="5"/>
      <c r="J75" s="5"/>
      <c r="K75" s="105"/>
      <c r="M75" s="60"/>
      <c r="N75" s="5"/>
    </row>
    <row r="76" spans="1:14" x14ac:dyDescent="0.2">
      <c r="A76" s="2" t="s">
        <v>45</v>
      </c>
      <c r="B76" s="2" t="s">
        <v>46</v>
      </c>
      <c r="C76" s="2">
        <v>1</v>
      </c>
      <c r="D76" s="2"/>
      <c r="E76" s="5"/>
      <c r="F76" s="21">
        <v>1</v>
      </c>
      <c r="G76" s="21">
        <f t="shared" ref="G76:G79" si="10">COUNTA(H76:K76)</f>
        <v>0</v>
      </c>
      <c r="H76" s="5"/>
      <c r="I76" s="5"/>
      <c r="J76" s="5"/>
      <c r="K76" s="105"/>
      <c r="M76" s="60"/>
      <c r="N76" s="5"/>
    </row>
    <row r="77" spans="1:14" x14ac:dyDescent="0.2">
      <c r="A77" s="6"/>
      <c r="B77" s="6"/>
      <c r="C77" s="6"/>
      <c r="D77" s="6"/>
      <c r="E77" s="6"/>
      <c r="F77" s="88"/>
      <c r="G77" s="6"/>
      <c r="H77" s="9"/>
      <c r="I77" s="9"/>
      <c r="J77" s="9"/>
      <c r="K77" s="106"/>
      <c r="L77" s="97"/>
      <c r="M77" s="9"/>
      <c r="N77" s="9"/>
    </row>
    <row r="78" spans="1:14" x14ac:dyDescent="0.2">
      <c r="A78" s="2" t="s">
        <v>16</v>
      </c>
      <c r="B78" s="2" t="s">
        <v>17</v>
      </c>
      <c r="C78" s="2">
        <v>1</v>
      </c>
      <c r="D78" s="2"/>
      <c r="E78" s="42"/>
      <c r="F78" s="21">
        <v>1</v>
      </c>
      <c r="G78" s="21">
        <f t="shared" si="10"/>
        <v>0</v>
      </c>
      <c r="H78" s="5"/>
      <c r="I78" s="5"/>
      <c r="J78" s="5"/>
      <c r="K78" s="104"/>
      <c r="L78" s="115"/>
      <c r="M78" s="5"/>
      <c r="N78" s="5"/>
    </row>
    <row r="79" spans="1:14" x14ac:dyDescent="0.2">
      <c r="A79" s="2" t="s">
        <v>128</v>
      </c>
      <c r="B79" s="2" t="s">
        <v>17</v>
      </c>
      <c r="C79" s="2">
        <v>0.01</v>
      </c>
      <c r="D79" s="2"/>
      <c r="E79" s="5"/>
      <c r="F79" s="82">
        <v>1</v>
      </c>
      <c r="G79" s="21">
        <f t="shared" si="10"/>
        <v>0</v>
      </c>
      <c r="H79" s="5"/>
      <c r="I79" s="5"/>
      <c r="J79" s="5"/>
      <c r="K79" s="105"/>
      <c r="L79" s="115"/>
      <c r="M79" s="60"/>
      <c r="N79" s="59"/>
    </row>
    <row r="80" spans="1:14" x14ac:dyDescent="0.2">
      <c r="A80" s="6"/>
      <c r="B80" s="6"/>
      <c r="C80" s="6"/>
      <c r="D80" s="6"/>
      <c r="E80" s="6"/>
      <c r="F80" s="88"/>
      <c r="G80" s="6"/>
      <c r="H80" s="6"/>
      <c r="I80" s="6"/>
      <c r="J80" s="6"/>
      <c r="K80" s="108"/>
      <c r="L80" s="119"/>
      <c r="M80" s="6"/>
      <c r="N80" s="6"/>
    </row>
    <row r="81" spans="1:14" x14ac:dyDescent="0.2">
      <c r="A81" s="6"/>
      <c r="B81" s="6"/>
      <c r="C81" s="6"/>
      <c r="D81" s="6"/>
      <c r="E81" s="16"/>
      <c r="F81" s="88"/>
      <c r="G81" s="6"/>
      <c r="H81" s="9"/>
      <c r="I81" s="9"/>
      <c r="J81" s="9"/>
      <c r="K81" s="106"/>
      <c r="L81" s="97"/>
      <c r="M81" s="9"/>
      <c r="N81" s="9"/>
    </row>
    <row r="82" spans="1:14" x14ac:dyDescent="0.2">
      <c r="A82" s="6" t="s">
        <v>183</v>
      </c>
      <c r="B82" s="6"/>
      <c r="C82" s="6"/>
      <c r="D82" s="6"/>
      <c r="E82" s="16"/>
      <c r="F82" s="88"/>
      <c r="G82" s="6"/>
      <c r="H82" s="9"/>
      <c r="I82" s="9"/>
      <c r="J82" s="9"/>
      <c r="K82" s="106"/>
      <c r="L82" s="97"/>
      <c r="M82" s="9"/>
      <c r="N82" s="9"/>
    </row>
    <row r="83" spans="1:14" x14ac:dyDescent="0.2">
      <c r="A83" s="4" t="s">
        <v>124</v>
      </c>
      <c r="B83" s="2" t="s">
        <v>46</v>
      </c>
      <c r="C83" s="2">
        <v>20</v>
      </c>
      <c r="D83" s="2"/>
      <c r="E83" s="5"/>
      <c r="F83" s="21">
        <v>1</v>
      </c>
      <c r="G83" s="21">
        <f t="shared" ref="G83:G87" si="11">COUNTA(H83:K83)</f>
        <v>0</v>
      </c>
      <c r="H83" s="5"/>
      <c r="I83" s="5"/>
      <c r="J83" s="5"/>
      <c r="K83" s="105"/>
      <c r="M83" s="60"/>
      <c r="N83" s="5"/>
    </row>
    <row r="84" spans="1:14" x14ac:dyDescent="0.2">
      <c r="A84" s="4" t="s">
        <v>125</v>
      </c>
      <c r="B84" s="2" t="s">
        <v>46</v>
      </c>
      <c r="C84" s="2">
        <v>50</v>
      </c>
      <c r="D84" s="2"/>
      <c r="E84" s="5"/>
      <c r="F84" s="21">
        <v>1</v>
      </c>
      <c r="G84" s="21">
        <f t="shared" si="11"/>
        <v>0</v>
      </c>
      <c r="H84" s="5"/>
      <c r="I84" s="5"/>
      <c r="J84" s="5"/>
      <c r="K84" s="105"/>
      <c r="M84" s="60"/>
      <c r="N84" s="5"/>
    </row>
    <row r="85" spans="1:14" x14ac:dyDescent="0.2">
      <c r="A85" s="4" t="s">
        <v>126</v>
      </c>
      <c r="B85" s="2" t="s">
        <v>46</v>
      </c>
      <c r="C85" s="2">
        <v>100</v>
      </c>
      <c r="D85" s="2"/>
      <c r="E85" s="5"/>
      <c r="F85" s="21">
        <v>1</v>
      </c>
      <c r="G85" s="21">
        <f t="shared" si="11"/>
        <v>0</v>
      </c>
      <c r="H85" s="5"/>
      <c r="I85" s="5"/>
      <c r="J85" s="5"/>
      <c r="K85" s="105"/>
      <c r="M85" s="60"/>
      <c r="N85" s="5"/>
    </row>
    <row r="86" spans="1:14" x14ac:dyDescent="0.2">
      <c r="A86" s="4" t="s">
        <v>127</v>
      </c>
      <c r="B86" s="2" t="s">
        <v>46</v>
      </c>
      <c r="C86" s="2">
        <v>50</v>
      </c>
      <c r="D86" s="2"/>
      <c r="E86" s="5"/>
      <c r="F86" s="21">
        <v>1</v>
      </c>
      <c r="G86" s="21">
        <f t="shared" si="11"/>
        <v>0</v>
      </c>
      <c r="H86" s="5"/>
      <c r="I86" s="5"/>
      <c r="J86" s="5"/>
      <c r="K86" s="105"/>
      <c r="M86" s="60"/>
      <c r="N86" s="5"/>
    </row>
    <row r="87" spans="1:14" x14ac:dyDescent="0.2">
      <c r="A87" s="4" t="s">
        <v>154</v>
      </c>
      <c r="B87" s="2" t="s">
        <v>46</v>
      </c>
      <c r="C87" s="2">
        <v>50</v>
      </c>
      <c r="D87" s="2"/>
      <c r="E87" s="5"/>
      <c r="F87" s="21">
        <v>1</v>
      </c>
      <c r="G87" s="21">
        <f t="shared" si="11"/>
        <v>0</v>
      </c>
      <c r="H87" s="5"/>
      <c r="I87" s="5"/>
      <c r="J87" s="5"/>
      <c r="K87" s="105"/>
      <c r="M87" s="60"/>
      <c r="N87" s="5"/>
    </row>
    <row r="88" spans="1:14" x14ac:dyDescent="0.2">
      <c r="A88" s="6"/>
      <c r="B88" s="6"/>
      <c r="C88" s="6"/>
      <c r="D88" s="6"/>
      <c r="E88" s="16"/>
      <c r="F88" s="88"/>
      <c r="G88" s="6"/>
      <c r="H88" s="9"/>
      <c r="I88" s="9"/>
      <c r="J88" s="9"/>
      <c r="K88" s="106"/>
      <c r="L88" s="97"/>
      <c r="M88" s="9"/>
      <c r="N88" s="9"/>
    </row>
    <row r="89" spans="1:14" x14ac:dyDescent="0.2">
      <c r="A89" s="6" t="s">
        <v>150</v>
      </c>
      <c r="B89" s="6"/>
      <c r="C89" s="6"/>
      <c r="D89" s="6"/>
      <c r="E89" s="16"/>
      <c r="F89" s="88"/>
      <c r="G89" s="6"/>
      <c r="H89" s="9"/>
      <c r="I89" s="9"/>
      <c r="J89" s="9"/>
      <c r="K89" s="106"/>
      <c r="L89" s="97"/>
      <c r="M89" s="9"/>
      <c r="N89" s="9"/>
    </row>
    <row r="90" spans="1:14" x14ac:dyDescent="0.2">
      <c r="A90" s="2" t="s">
        <v>105</v>
      </c>
      <c r="B90" s="2" t="s">
        <v>46</v>
      </c>
      <c r="C90" s="2">
        <v>1</v>
      </c>
      <c r="D90" s="2"/>
      <c r="E90" s="63">
        <v>16</v>
      </c>
      <c r="F90" s="21">
        <v>1</v>
      </c>
      <c r="G90" s="21">
        <f t="shared" ref="G90:G105" si="12">COUNTA(H90:K90)</f>
        <v>0</v>
      </c>
      <c r="H90" s="5"/>
      <c r="I90" s="5"/>
      <c r="J90" s="5"/>
      <c r="K90" s="105"/>
      <c r="M90" s="60"/>
      <c r="N90" s="5"/>
    </row>
    <row r="91" spans="1:14" x14ac:dyDescent="0.2">
      <c r="A91" s="2" t="s">
        <v>106</v>
      </c>
      <c r="B91" s="2" t="s">
        <v>46</v>
      </c>
      <c r="C91" s="2">
        <v>1</v>
      </c>
      <c r="D91" s="2"/>
      <c r="E91" s="13"/>
      <c r="F91" s="21">
        <v>1</v>
      </c>
      <c r="G91" s="21">
        <f t="shared" si="12"/>
        <v>0</v>
      </c>
      <c r="H91" s="5"/>
      <c r="I91" s="5"/>
      <c r="J91" s="5"/>
      <c r="K91" s="105"/>
      <c r="M91" s="60"/>
      <c r="N91" s="5"/>
    </row>
    <row r="92" spans="1:14" x14ac:dyDescent="0.2">
      <c r="A92" s="2" t="s">
        <v>107</v>
      </c>
      <c r="B92" s="2" t="s">
        <v>46</v>
      </c>
      <c r="C92" s="2">
        <v>1</v>
      </c>
      <c r="D92" s="2"/>
      <c r="E92" s="68"/>
      <c r="F92" s="21">
        <v>1</v>
      </c>
      <c r="G92" s="21">
        <f t="shared" si="12"/>
        <v>0</v>
      </c>
      <c r="H92" s="5"/>
      <c r="I92" s="5"/>
      <c r="J92" s="5"/>
      <c r="K92" s="105"/>
      <c r="M92" s="60"/>
      <c r="N92" s="5"/>
    </row>
    <row r="93" spans="1:14" x14ac:dyDescent="0.2">
      <c r="A93" s="2" t="s">
        <v>108</v>
      </c>
      <c r="B93" s="2" t="s">
        <v>46</v>
      </c>
      <c r="C93" s="2">
        <v>1</v>
      </c>
      <c r="D93" s="2"/>
      <c r="E93" s="68"/>
      <c r="F93" s="21">
        <v>1</v>
      </c>
      <c r="G93" s="21">
        <f t="shared" si="12"/>
        <v>0</v>
      </c>
      <c r="H93" s="5"/>
      <c r="I93" s="5"/>
      <c r="J93" s="5"/>
      <c r="K93" s="105"/>
      <c r="M93" s="60"/>
      <c r="N93" s="5"/>
    </row>
    <row r="94" spans="1:14" x14ac:dyDescent="0.2">
      <c r="A94" s="2" t="s">
        <v>109</v>
      </c>
      <c r="B94" s="2" t="s">
        <v>46</v>
      </c>
      <c r="C94" s="2">
        <v>1</v>
      </c>
      <c r="D94" s="2"/>
      <c r="E94" s="68"/>
      <c r="F94" s="21">
        <v>1</v>
      </c>
      <c r="G94" s="21">
        <f t="shared" si="12"/>
        <v>0</v>
      </c>
      <c r="H94" s="5"/>
      <c r="I94" s="5"/>
      <c r="J94" s="5"/>
      <c r="K94" s="105"/>
      <c r="M94" s="60"/>
      <c r="N94" s="5"/>
    </row>
    <row r="95" spans="1:14" x14ac:dyDescent="0.2">
      <c r="A95" s="2" t="s">
        <v>110</v>
      </c>
      <c r="B95" s="2" t="s">
        <v>46</v>
      </c>
      <c r="C95" s="2">
        <v>1</v>
      </c>
      <c r="D95" s="2"/>
      <c r="E95" s="68"/>
      <c r="F95" s="21">
        <v>1</v>
      </c>
      <c r="G95" s="21">
        <f t="shared" si="12"/>
        <v>0</v>
      </c>
      <c r="H95" s="5"/>
      <c r="I95" s="5"/>
      <c r="J95" s="5"/>
      <c r="K95" s="105"/>
      <c r="M95" s="60"/>
      <c r="N95" s="5"/>
    </row>
    <row r="96" spans="1:14" x14ac:dyDescent="0.2">
      <c r="A96" s="2" t="s">
        <v>111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12"/>
        <v>0</v>
      </c>
      <c r="H96" s="5"/>
      <c r="I96" s="5"/>
      <c r="J96" s="5"/>
      <c r="K96" s="105"/>
      <c r="M96" s="60"/>
      <c r="N96" s="5"/>
    </row>
    <row r="97" spans="1:14" x14ac:dyDescent="0.2">
      <c r="A97" s="2" t="s">
        <v>112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12"/>
        <v>0</v>
      </c>
      <c r="H97" s="5"/>
      <c r="I97" s="5"/>
      <c r="J97" s="5"/>
      <c r="K97" s="105"/>
      <c r="M97" s="60"/>
      <c r="N97" s="5"/>
    </row>
    <row r="98" spans="1:14" x14ac:dyDescent="0.2">
      <c r="A98" s="2" t="s">
        <v>113</v>
      </c>
      <c r="B98" s="2" t="s">
        <v>46</v>
      </c>
      <c r="C98" s="2">
        <v>1</v>
      </c>
      <c r="D98" s="2"/>
      <c r="E98" s="13"/>
      <c r="F98" s="21">
        <v>1</v>
      </c>
      <c r="G98" s="21">
        <f t="shared" si="12"/>
        <v>0</v>
      </c>
      <c r="H98" s="5"/>
      <c r="I98" s="5"/>
      <c r="J98" s="5"/>
      <c r="K98" s="105"/>
      <c r="M98" s="60"/>
      <c r="N98" s="5"/>
    </row>
    <row r="99" spans="1:14" x14ac:dyDescent="0.2">
      <c r="A99" s="2" t="s">
        <v>114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12"/>
        <v>0</v>
      </c>
      <c r="H99" s="5"/>
      <c r="I99" s="5"/>
      <c r="J99" s="5"/>
      <c r="K99" s="105"/>
      <c r="M99" s="60"/>
      <c r="N99" s="5"/>
    </row>
    <row r="100" spans="1:14" x14ac:dyDescent="0.2">
      <c r="A100" s="2" t="s">
        <v>115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12"/>
        <v>0</v>
      </c>
      <c r="H100" s="5"/>
      <c r="I100" s="5"/>
      <c r="J100" s="5"/>
      <c r="K100" s="105"/>
      <c r="M100" s="60"/>
      <c r="N100" s="5"/>
    </row>
    <row r="101" spans="1:14" x14ac:dyDescent="0.2">
      <c r="A101" s="2" t="s">
        <v>116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12"/>
        <v>0</v>
      </c>
      <c r="H101" s="5"/>
      <c r="I101" s="5"/>
      <c r="J101" s="5"/>
      <c r="K101" s="105"/>
      <c r="M101" s="60"/>
      <c r="N101" s="5"/>
    </row>
    <row r="102" spans="1:14" x14ac:dyDescent="0.2">
      <c r="A102" s="2" t="s">
        <v>117</v>
      </c>
      <c r="B102" s="2" t="s">
        <v>46</v>
      </c>
      <c r="C102" s="2">
        <v>0.5</v>
      </c>
      <c r="D102" s="2"/>
      <c r="E102" s="13"/>
      <c r="F102" s="21">
        <v>1</v>
      </c>
      <c r="G102" s="21">
        <f t="shared" si="12"/>
        <v>0</v>
      </c>
      <c r="H102" s="5"/>
      <c r="I102" s="5"/>
      <c r="J102" s="5"/>
      <c r="K102" s="105"/>
      <c r="M102" s="60"/>
      <c r="N102" s="5"/>
    </row>
    <row r="103" spans="1:14" x14ac:dyDescent="0.2">
      <c r="A103" s="2" t="s">
        <v>118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12"/>
        <v>0</v>
      </c>
      <c r="H103" s="5"/>
      <c r="I103" s="5"/>
      <c r="J103" s="5"/>
      <c r="K103" s="105"/>
      <c r="M103" s="60"/>
      <c r="N103" s="5"/>
    </row>
    <row r="104" spans="1:14" x14ac:dyDescent="0.2">
      <c r="A104" s="2" t="s">
        <v>119</v>
      </c>
      <c r="B104" s="2" t="s">
        <v>46</v>
      </c>
      <c r="C104" s="2">
        <v>1</v>
      </c>
      <c r="D104" s="2"/>
      <c r="E104" s="13"/>
      <c r="F104" s="21">
        <v>1</v>
      </c>
      <c r="G104" s="21">
        <f t="shared" si="12"/>
        <v>0</v>
      </c>
      <c r="H104" s="5"/>
      <c r="I104" s="5"/>
      <c r="J104" s="5"/>
      <c r="K104" s="105"/>
      <c r="M104" s="60"/>
      <c r="N104" s="5"/>
    </row>
    <row r="105" spans="1:14" x14ac:dyDescent="0.2">
      <c r="A105" s="2" t="s">
        <v>120</v>
      </c>
      <c r="B105" s="2" t="s">
        <v>46</v>
      </c>
      <c r="C105" s="2">
        <v>1</v>
      </c>
      <c r="D105" s="2"/>
      <c r="E105" s="13"/>
      <c r="F105" s="21">
        <v>1</v>
      </c>
      <c r="G105" s="21">
        <f t="shared" si="12"/>
        <v>0</v>
      </c>
      <c r="H105" s="5"/>
      <c r="I105" s="5"/>
      <c r="J105" s="5"/>
      <c r="K105" s="105"/>
      <c r="M105" s="60"/>
      <c r="N105" s="5"/>
    </row>
    <row r="106" spans="1:14" x14ac:dyDescent="0.2">
      <c r="A106" s="6"/>
      <c r="B106" s="6"/>
      <c r="C106" s="6"/>
      <c r="D106" s="6"/>
      <c r="E106" s="6"/>
      <c r="F106" s="88"/>
      <c r="G106" s="6"/>
      <c r="H106" s="9"/>
      <c r="I106" s="9"/>
      <c r="J106" s="9"/>
      <c r="K106" s="106"/>
      <c r="L106" s="97"/>
      <c r="M106" s="9"/>
      <c r="N106" s="9"/>
    </row>
    <row r="107" spans="1:14" x14ac:dyDescent="0.2">
      <c r="A107" s="6" t="s">
        <v>151</v>
      </c>
      <c r="B107" s="6"/>
      <c r="C107" s="6"/>
      <c r="D107" s="6"/>
      <c r="E107" s="6"/>
      <c r="F107" s="88"/>
      <c r="G107" s="6"/>
      <c r="H107" s="9"/>
      <c r="I107" s="9"/>
      <c r="J107" s="9"/>
      <c r="K107" s="106"/>
      <c r="L107" s="97"/>
      <c r="M107" s="9"/>
      <c r="N107" s="9"/>
    </row>
    <row r="108" spans="1:14" x14ac:dyDescent="0.2">
      <c r="A108" s="2" t="s">
        <v>65</v>
      </c>
      <c r="B108" s="2" t="s">
        <v>46</v>
      </c>
      <c r="C108" s="2">
        <v>0.5</v>
      </c>
      <c r="D108" s="2"/>
      <c r="E108" s="13"/>
      <c r="F108" s="82">
        <v>1</v>
      </c>
      <c r="G108" s="21">
        <f t="shared" ref="G108:G120" si="13">COUNTA(H108:K108)</f>
        <v>0</v>
      </c>
      <c r="H108" s="5"/>
      <c r="I108" s="5"/>
      <c r="J108" s="5"/>
      <c r="K108" s="105"/>
      <c r="M108" s="60"/>
      <c r="N108" s="5"/>
    </row>
    <row r="109" spans="1:14" x14ac:dyDescent="0.2">
      <c r="A109" s="2" t="s">
        <v>66</v>
      </c>
      <c r="B109" s="2" t="s">
        <v>46</v>
      </c>
      <c r="C109" s="2">
        <v>0.5</v>
      </c>
      <c r="D109" s="2"/>
      <c r="E109" s="13"/>
      <c r="F109" s="21">
        <v>1</v>
      </c>
      <c r="G109" s="21">
        <f t="shared" si="13"/>
        <v>0</v>
      </c>
      <c r="H109" s="5"/>
      <c r="I109" s="5"/>
      <c r="J109" s="5"/>
      <c r="K109" s="105"/>
      <c r="M109" s="60"/>
      <c r="N109" s="5"/>
    </row>
    <row r="110" spans="1:14" x14ac:dyDescent="0.2">
      <c r="A110" s="2" t="s">
        <v>67</v>
      </c>
      <c r="B110" s="2" t="s">
        <v>46</v>
      </c>
      <c r="C110" s="2">
        <v>2</v>
      </c>
      <c r="D110" s="2"/>
      <c r="E110" s="13"/>
      <c r="F110" s="82">
        <v>1</v>
      </c>
      <c r="G110" s="21">
        <f t="shared" si="13"/>
        <v>0</v>
      </c>
      <c r="H110" s="5"/>
      <c r="I110" s="5"/>
      <c r="J110" s="5"/>
      <c r="K110" s="105"/>
      <c r="M110" s="60"/>
      <c r="N110" s="5"/>
    </row>
    <row r="111" spans="1:14" x14ac:dyDescent="0.2">
      <c r="A111" s="2" t="s">
        <v>68</v>
      </c>
      <c r="B111" s="2" t="s">
        <v>46</v>
      </c>
      <c r="C111" s="2">
        <v>0.5</v>
      </c>
      <c r="D111" s="2"/>
      <c r="E111" s="13"/>
      <c r="F111" s="21">
        <v>1</v>
      </c>
      <c r="G111" s="21">
        <f t="shared" si="13"/>
        <v>0</v>
      </c>
      <c r="H111" s="5"/>
      <c r="I111" s="5"/>
      <c r="J111" s="5"/>
      <c r="K111" s="105"/>
      <c r="M111" s="60"/>
      <c r="N111" s="5"/>
    </row>
    <row r="112" spans="1:14" x14ac:dyDescent="0.2">
      <c r="A112" s="2" t="s">
        <v>69</v>
      </c>
      <c r="B112" s="2" t="s">
        <v>46</v>
      </c>
      <c r="C112" s="2">
        <v>0.5</v>
      </c>
      <c r="D112" s="2"/>
      <c r="E112" s="63">
        <v>0.01</v>
      </c>
      <c r="F112" s="82">
        <v>1</v>
      </c>
      <c r="G112" s="21">
        <f t="shared" si="13"/>
        <v>0</v>
      </c>
      <c r="H112" s="5"/>
      <c r="I112" s="5"/>
      <c r="J112" s="5"/>
      <c r="K112" s="105"/>
      <c r="M112" s="60"/>
      <c r="N112" s="5"/>
    </row>
    <row r="113" spans="1:14" x14ac:dyDescent="0.2">
      <c r="A113" s="2" t="s">
        <v>70</v>
      </c>
      <c r="B113" s="2" t="s">
        <v>46</v>
      </c>
      <c r="C113" s="2">
        <v>2</v>
      </c>
      <c r="D113" s="2"/>
      <c r="E113" s="63">
        <v>4.0000000000000001E-3</v>
      </c>
      <c r="F113" s="21">
        <v>1</v>
      </c>
      <c r="G113" s="21">
        <f t="shared" si="13"/>
        <v>0</v>
      </c>
      <c r="H113" s="5"/>
      <c r="I113" s="5"/>
      <c r="J113" s="5"/>
      <c r="K113" s="105"/>
      <c r="M113" s="60"/>
      <c r="N113" s="5"/>
    </row>
    <row r="114" spans="1:14" x14ac:dyDescent="0.2">
      <c r="A114" s="2" t="s">
        <v>71</v>
      </c>
      <c r="B114" s="2" t="s">
        <v>46</v>
      </c>
      <c r="C114" s="2">
        <v>0.5</v>
      </c>
      <c r="D114" s="2"/>
      <c r="E114" s="64"/>
      <c r="F114" s="82">
        <v>1</v>
      </c>
      <c r="G114" s="21">
        <f t="shared" si="13"/>
        <v>0</v>
      </c>
      <c r="H114" s="5"/>
      <c r="I114" s="5"/>
      <c r="J114" s="5"/>
      <c r="K114" s="105"/>
      <c r="M114" s="60"/>
      <c r="N114" s="5"/>
    </row>
    <row r="115" spans="1:14" x14ac:dyDescent="0.2">
      <c r="A115" s="2" t="s">
        <v>72</v>
      </c>
      <c r="B115" s="2" t="s">
        <v>46</v>
      </c>
      <c r="C115" s="2">
        <v>0.5</v>
      </c>
      <c r="D115" s="2"/>
      <c r="E115" s="64"/>
      <c r="F115" s="21">
        <v>1</v>
      </c>
      <c r="G115" s="21">
        <f t="shared" si="13"/>
        <v>0</v>
      </c>
      <c r="H115" s="5"/>
      <c r="I115" s="5"/>
      <c r="J115" s="5"/>
      <c r="K115" s="105"/>
      <c r="M115" s="60"/>
      <c r="N115" s="5"/>
    </row>
    <row r="116" spans="1:14" x14ac:dyDescent="0.2">
      <c r="A116" s="2" t="s">
        <v>73</v>
      </c>
      <c r="B116" s="2" t="s">
        <v>46</v>
      </c>
      <c r="C116" s="2">
        <v>0.5</v>
      </c>
      <c r="D116" s="2"/>
      <c r="E116" s="64"/>
      <c r="F116" s="82">
        <v>1</v>
      </c>
      <c r="G116" s="21">
        <f t="shared" si="13"/>
        <v>0</v>
      </c>
      <c r="H116" s="5"/>
      <c r="I116" s="5"/>
      <c r="J116" s="5"/>
      <c r="K116" s="105"/>
      <c r="M116" s="60"/>
      <c r="N116" s="5"/>
    </row>
    <row r="117" spans="1:14" x14ac:dyDescent="0.2">
      <c r="A117" s="2" t="s">
        <v>74</v>
      </c>
      <c r="B117" s="2" t="s">
        <v>46</v>
      </c>
      <c r="C117" s="2">
        <v>0.5</v>
      </c>
      <c r="D117" s="2"/>
      <c r="E117" s="64"/>
      <c r="F117" s="21">
        <v>1</v>
      </c>
      <c r="G117" s="21">
        <f t="shared" si="13"/>
        <v>0</v>
      </c>
      <c r="H117" s="5"/>
      <c r="I117" s="5"/>
      <c r="J117" s="5"/>
      <c r="K117" s="105"/>
      <c r="M117" s="60"/>
      <c r="N117" s="5"/>
    </row>
    <row r="118" spans="1:14" x14ac:dyDescent="0.2">
      <c r="A118" s="2" t="s">
        <v>75</v>
      </c>
      <c r="B118" s="2" t="s">
        <v>46</v>
      </c>
      <c r="C118" s="2">
        <v>0.5</v>
      </c>
      <c r="D118" s="2"/>
      <c r="E118" s="64"/>
      <c r="F118" s="82">
        <v>1</v>
      </c>
      <c r="G118" s="21">
        <f t="shared" si="13"/>
        <v>0</v>
      </c>
      <c r="H118" s="5"/>
      <c r="I118" s="5"/>
      <c r="J118" s="5"/>
      <c r="K118" s="105"/>
      <c r="M118" s="60"/>
      <c r="N118" s="5"/>
    </row>
    <row r="119" spans="1:14" x14ac:dyDescent="0.2">
      <c r="A119" s="2" t="s">
        <v>76</v>
      </c>
      <c r="B119" s="2" t="s">
        <v>46</v>
      </c>
      <c r="C119" s="2">
        <v>0.5</v>
      </c>
      <c r="D119" s="2"/>
      <c r="E119" s="64"/>
      <c r="F119" s="21">
        <v>1</v>
      </c>
      <c r="G119" s="21">
        <f t="shared" si="13"/>
        <v>0</v>
      </c>
      <c r="H119" s="5"/>
      <c r="I119" s="5"/>
      <c r="J119" s="5"/>
      <c r="K119" s="105"/>
      <c r="M119" s="60"/>
      <c r="N119" s="5"/>
    </row>
    <row r="120" spans="1:14" x14ac:dyDescent="0.2">
      <c r="A120" s="2" t="s">
        <v>77</v>
      </c>
      <c r="B120" s="2" t="s">
        <v>46</v>
      </c>
      <c r="C120" s="2">
        <v>0.5</v>
      </c>
      <c r="D120" s="2"/>
      <c r="E120" s="63">
        <v>0.02</v>
      </c>
      <c r="F120" s="82">
        <v>1</v>
      </c>
      <c r="G120" s="21">
        <f t="shared" si="13"/>
        <v>0</v>
      </c>
      <c r="H120" s="5"/>
      <c r="I120" s="5"/>
      <c r="J120" s="5"/>
      <c r="K120" s="105"/>
      <c r="M120" s="60"/>
      <c r="N120" s="5"/>
    </row>
    <row r="121" spans="1:14" x14ac:dyDescent="0.2">
      <c r="A121" s="6"/>
      <c r="B121" s="6"/>
      <c r="C121" s="6"/>
      <c r="D121" s="6"/>
      <c r="E121" s="6"/>
      <c r="F121" s="88"/>
      <c r="G121" s="6"/>
      <c r="H121" s="9"/>
      <c r="I121" s="9"/>
      <c r="J121" s="9"/>
      <c r="K121" s="106"/>
      <c r="L121" s="97"/>
      <c r="M121" s="9"/>
      <c r="N121" s="9"/>
    </row>
    <row r="122" spans="1:14" x14ac:dyDescent="0.2">
      <c r="A122" s="2" t="s">
        <v>31</v>
      </c>
      <c r="B122" s="2" t="s">
        <v>17</v>
      </c>
      <c r="C122" s="2">
        <v>0.01</v>
      </c>
      <c r="D122" s="2"/>
      <c r="E122" s="41">
        <v>1E-3</v>
      </c>
      <c r="F122" s="82">
        <v>1</v>
      </c>
      <c r="G122" s="21">
        <f t="shared" ref="G122" si="14">COUNTA(H122:K122)</f>
        <v>0</v>
      </c>
      <c r="H122" s="5"/>
      <c r="I122" s="5"/>
      <c r="J122" s="5"/>
      <c r="K122" s="105"/>
      <c r="M122" s="60"/>
      <c r="N122" s="5"/>
    </row>
    <row r="123" spans="1:14" x14ac:dyDescent="0.2">
      <c r="A123" s="6"/>
      <c r="B123" s="6"/>
      <c r="C123" s="6"/>
      <c r="D123" s="6"/>
      <c r="E123" s="16"/>
      <c r="F123" s="88"/>
      <c r="G123" s="6"/>
      <c r="H123" s="9"/>
      <c r="I123" s="9"/>
      <c r="J123" s="9"/>
      <c r="K123" s="106"/>
      <c r="L123" s="97"/>
      <c r="M123" s="9"/>
      <c r="N123" s="9"/>
    </row>
    <row r="124" spans="1:14" x14ac:dyDescent="0.2">
      <c r="A124" s="6" t="s">
        <v>152</v>
      </c>
      <c r="B124" s="6"/>
      <c r="C124" s="6"/>
      <c r="D124" s="6"/>
      <c r="E124" s="16"/>
      <c r="F124" s="88"/>
      <c r="G124" s="6"/>
      <c r="H124" s="9"/>
      <c r="I124" s="9"/>
      <c r="J124" s="9"/>
      <c r="K124" s="106"/>
      <c r="L124" s="97"/>
      <c r="M124" s="9"/>
      <c r="N124" s="9"/>
    </row>
    <row r="125" spans="1:14" x14ac:dyDescent="0.2">
      <c r="A125" s="2" t="s">
        <v>78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ref="G125:G151" si="15">COUNTA(H125:K125)</f>
        <v>0</v>
      </c>
      <c r="H125" s="5"/>
      <c r="I125" s="5"/>
      <c r="J125" s="5"/>
      <c r="K125" s="105"/>
      <c r="M125" s="60"/>
      <c r="N125" s="5"/>
    </row>
    <row r="126" spans="1:14" x14ac:dyDescent="0.2">
      <c r="A126" s="2" t="s">
        <v>79</v>
      </c>
      <c r="B126" s="2" t="s">
        <v>46</v>
      </c>
      <c r="C126" s="2">
        <v>50</v>
      </c>
      <c r="D126" s="2"/>
      <c r="E126" s="13"/>
      <c r="F126" s="21">
        <v>1</v>
      </c>
      <c r="G126" s="21">
        <f t="shared" si="15"/>
        <v>0</v>
      </c>
      <c r="H126" s="5"/>
      <c r="I126" s="5"/>
      <c r="J126" s="5"/>
      <c r="K126" s="105"/>
      <c r="M126" s="60"/>
      <c r="N126" s="5"/>
    </row>
    <row r="127" spans="1:14" x14ac:dyDescent="0.2">
      <c r="A127" s="2" t="s">
        <v>80</v>
      </c>
      <c r="B127" s="2" t="s">
        <v>46</v>
      </c>
      <c r="C127" s="2">
        <v>50</v>
      </c>
      <c r="D127" s="2"/>
      <c r="E127" s="13"/>
      <c r="F127" s="21">
        <v>1</v>
      </c>
      <c r="G127" s="21">
        <f t="shared" si="15"/>
        <v>0</v>
      </c>
      <c r="H127" s="5"/>
      <c r="I127" s="5"/>
      <c r="J127" s="5"/>
      <c r="K127" s="105"/>
      <c r="M127" s="60"/>
      <c r="N127" s="5"/>
    </row>
    <row r="128" spans="1:14" x14ac:dyDescent="0.2">
      <c r="A128" s="2" t="s">
        <v>81</v>
      </c>
      <c r="B128" s="2" t="s">
        <v>46</v>
      </c>
      <c r="C128" s="2">
        <v>50</v>
      </c>
      <c r="D128" s="2"/>
      <c r="E128" s="13"/>
      <c r="F128" s="21">
        <v>1</v>
      </c>
      <c r="G128" s="21">
        <f t="shared" si="15"/>
        <v>0</v>
      </c>
      <c r="H128" s="5"/>
      <c r="I128" s="5"/>
      <c r="J128" s="5"/>
      <c r="K128" s="105"/>
      <c r="M128" s="60"/>
      <c r="N128" s="5"/>
    </row>
    <row r="129" spans="1:14" x14ac:dyDescent="0.2">
      <c r="A129" s="2" t="s">
        <v>82</v>
      </c>
      <c r="B129" s="2" t="s">
        <v>46</v>
      </c>
      <c r="C129" s="2">
        <v>50</v>
      </c>
      <c r="D129" s="2"/>
      <c r="E129" s="13"/>
      <c r="F129" s="21">
        <v>1</v>
      </c>
      <c r="G129" s="21">
        <f t="shared" si="15"/>
        <v>0</v>
      </c>
      <c r="H129" s="5"/>
      <c r="I129" s="5"/>
      <c r="J129" s="5"/>
      <c r="K129" s="105"/>
      <c r="M129" s="60"/>
      <c r="N129" s="5"/>
    </row>
    <row r="130" spans="1:14" x14ac:dyDescent="0.2">
      <c r="A130" s="2" t="s">
        <v>83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5"/>
        <v>0</v>
      </c>
      <c r="H130" s="5"/>
      <c r="I130" s="5"/>
      <c r="J130" s="5"/>
      <c r="K130" s="105"/>
      <c r="M130" s="60"/>
      <c r="N130" s="5"/>
    </row>
    <row r="131" spans="1:14" x14ac:dyDescent="0.2">
      <c r="A131" s="2" t="s">
        <v>84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5"/>
        <v>0</v>
      </c>
      <c r="H131" s="5"/>
      <c r="I131" s="5"/>
      <c r="J131" s="5"/>
      <c r="K131" s="105"/>
      <c r="M131" s="60"/>
      <c r="N131" s="5"/>
    </row>
    <row r="132" spans="1:14" x14ac:dyDescent="0.2">
      <c r="A132" s="2" t="s">
        <v>85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5"/>
        <v>0</v>
      </c>
      <c r="H132" s="5"/>
      <c r="I132" s="5"/>
      <c r="J132" s="5"/>
      <c r="K132" s="105"/>
      <c r="M132" s="60"/>
      <c r="N132" s="5"/>
    </row>
    <row r="133" spans="1:14" x14ac:dyDescent="0.2">
      <c r="A133" s="2" t="s">
        <v>86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5"/>
        <v>0</v>
      </c>
      <c r="H133" s="5"/>
      <c r="I133" s="5"/>
      <c r="J133" s="5"/>
      <c r="K133" s="105"/>
      <c r="M133" s="60"/>
      <c r="N133" s="5"/>
    </row>
    <row r="134" spans="1:14" x14ac:dyDescent="0.2">
      <c r="A134" s="2" t="s">
        <v>87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5"/>
        <v>0</v>
      </c>
      <c r="H134" s="5"/>
      <c r="I134" s="5"/>
      <c r="J134" s="5"/>
      <c r="K134" s="105"/>
      <c r="M134" s="60"/>
      <c r="N134" s="5"/>
    </row>
    <row r="135" spans="1:14" x14ac:dyDescent="0.2">
      <c r="A135" s="2" t="s">
        <v>88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5"/>
        <v>0</v>
      </c>
      <c r="H135" s="5"/>
      <c r="I135" s="5"/>
      <c r="J135" s="5"/>
      <c r="K135" s="105"/>
      <c r="M135" s="60"/>
      <c r="N135" s="5"/>
    </row>
    <row r="136" spans="1:14" x14ac:dyDescent="0.2">
      <c r="A136" s="2" t="s">
        <v>89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5"/>
        <v>0</v>
      </c>
      <c r="H136" s="5"/>
      <c r="I136" s="5"/>
      <c r="J136" s="5"/>
      <c r="K136" s="105"/>
      <c r="M136" s="60"/>
      <c r="N136" s="5"/>
    </row>
    <row r="137" spans="1:14" x14ac:dyDescent="0.2">
      <c r="A137" s="2" t="s">
        <v>90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15"/>
        <v>0</v>
      </c>
      <c r="H137" s="5"/>
      <c r="I137" s="5"/>
      <c r="J137" s="5"/>
      <c r="K137" s="105"/>
      <c r="M137" s="60"/>
      <c r="N137" s="5"/>
    </row>
    <row r="138" spans="1:14" x14ac:dyDescent="0.2">
      <c r="A138" s="2" t="s">
        <v>91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5"/>
        <v>0</v>
      </c>
      <c r="H138" s="5"/>
      <c r="I138" s="5"/>
      <c r="J138" s="5"/>
      <c r="K138" s="105"/>
      <c r="M138" s="60"/>
      <c r="N138" s="5"/>
    </row>
    <row r="139" spans="1:14" x14ac:dyDescent="0.2">
      <c r="A139" s="2" t="s">
        <v>92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5"/>
        <v>0</v>
      </c>
      <c r="H139" s="5"/>
      <c r="I139" s="5"/>
      <c r="J139" s="5"/>
      <c r="K139" s="105"/>
      <c r="M139" s="60"/>
      <c r="N139" s="5"/>
    </row>
    <row r="140" spans="1:14" x14ac:dyDescent="0.2">
      <c r="A140" s="2" t="s">
        <v>93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5"/>
        <v>0</v>
      </c>
      <c r="H140" s="5"/>
      <c r="I140" s="5"/>
      <c r="J140" s="5"/>
      <c r="K140" s="105"/>
      <c r="M140" s="60"/>
      <c r="N140" s="5"/>
    </row>
    <row r="141" spans="1:14" x14ac:dyDescent="0.2">
      <c r="A141" s="2" t="s">
        <v>94</v>
      </c>
      <c r="B141" s="2" t="s">
        <v>46</v>
      </c>
      <c r="C141" s="2">
        <v>5</v>
      </c>
      <c r="D141" s="2"/>
      <c r="E141" s="63">
        <v>6500</v>
      </c>
      <c r="F141" s="21">
        <v>1</v>
      </c>
      <c r="G141" s="21">
        <f t="shared" si="15"/>
        <v>0</v>
      </c>
      <c r="H141" s="5"/>
      <c r="I141" s="5"/>
      <c r="J141" s="5"/>
      <c r="K141" s="105"/>
      <c r="M141" s="60"/>
      <c r="N141" s="5"/>
    </row>
    <row r="142" spans="1:14" x14ac:dyDescent="0.2">
      <c r="A142" s="2" t="s">
        <v>95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5"/>
        <v>0</v>
      </c>
      <c r="H142" s="5"/>
      <c r="I142" s="5"/>
      <c r="J142" s="5"/>
      <c r="K142" s="105"/>
      <c r="M142" s="60"/>
      <c r="N142" s="5"/>
    </row>
    <row r="143" spans="1:14" x14ac:dyDescent="0.2">
      <c r="A143" s="2" t="s">
        <v>96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5"/>
        <v>0</v>
      </c>
      <c r="H143" s="5"/>
      <c r="I143" s="5"/>
      <c r="J143" s="5"/>
      <c r="K143" s="105"/>
      <c r="M143" s="60"/>
      <c r="N143" s="5"/>
    </row>
    <row r="144" spans="1:14" x14ac:dyDescent="0.2">
      <c r="A144" s="2" t="s">
        <v>97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5"/>
        <v>0</v>
      </c>
      <c r="H144" s="5"/>
      <c r="I144" s="5"/>
      <c r="J144" s="5"/>
      <c r="K144" s="105"/>
      <c r="M144" s="60"/>
      <c r="N144" s="5"/>
    </row>
    <row r="145" spans="1:14" x14ac:dyDescent="0.2">
      <c r="A145" s="2" t="s">
        <v>98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5"/>
        <v>0</v>
      </c>
      <c r="H145" s="5"/>
      <c r="I145" s="5"/>
      <c r="J145" s="5"/>
      <c r="K145" s="105"/>
      <c r="M145" s="60"/>
      <c r="N145" s="5"/>
    </row>
    <row r="146" spans="1:14" x14ac:dyDescent="0.2">
      <c r="A146" s="2" t="s">
        <v>99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5"/>
        <v>0</v>
      </c>
      <c r="H146" s="5"/>
      <c r="I146" s="5"/>
      <c r="J146" s="5"/>
      <c r="K146" s="105"/>
      <c r="M146" s="60"/>
      <c r="N146" s="5"/>
    </row>
    <row r="147" spans="1:14" x14ac:dyDescent="0.2">
      <c r="A147" s="2" t="s">
        <v>100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5"/>
        <v>0</v>
      </c>
      <c r="H147" s="5"/>
      <c r="I147" s="5"/>
      <c r="J147" s="5"/>
      <c r="K147" s="105"/>
      <c r="M147" s="60"/>
      <c r="N147" s="5"/>
    </row>
    <row r="148" spans="1:14" x14ac:dyDescent="0.2">
      <c r="A148" s="2" t="s">
        <v>101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15"/>
        <v>0</v>
      </c>
      <c r="H148" s="5"/>
      <c r="I148" s="5"/>
      <c r="J148" s="5"/>
      <c r="K148" s="105"/>
      <c r="M148" s="60"/>
      <c r="N148" s="5"/>
    </row>
    <row r="149" spans="1:14" x14ac:dyDescent="0.2">
      <c r="A149" s="2" t="s">
        <v>102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15"/>
        <v>0</v>
      </c>
      <c r="H149" s="5"/>
      <c r="I149" s="5"/>
      <c r="J149" s="5"/>
      <c r="K149" s="105"/>
      <c r="M149" s="60"/>
      <c r="N149" s="5"/>
    </row>
    <row r="150" spans="1:14" x14ac:dyDescent="0.2">
      <c r="A150" s="2" t="s">
        <v>103</v>
      </c>
      <c r="B150" s="2" t="s">
        <v>46</v>
      </c>
      <c r="C150" s="2">
        <v>5</v>
      </c>
      <c r="D150" s="2"/>
      <c r="E150" s="13"/>
      <c r="F150" s="21">
        <v>1</v>
      </c>
      <c r="G150" s="21">
        <f t="shared" si="15"/>
        <v>0</v>
      </c>
      <c r="H150" s="5"/>
      <c r="I150" s="5"/>
      <c r="J150" s="5"/>
      <c r="K150" s="105"/>
      <c r="M150" s="60"/>
      <c r="N150" s="5"/>
    </row>
    <row r="151" spans="1:14" ht="27" customHeight="1" x14ac:dyDescent="0.2">
      <c r="A151" s="2" t="s">
        <v>104</v>
      </c>
      <c r="B151" s="2" t="s">
        <v>46</v>
      </c>
      <c r="C151" s="2">
        <v>5</v>
      </c>
      <c r="D151" s="2"/>
      <c r="E151" s="13"/>
      <c r="F151" s="21">
        <v>1</v>
      </c>
      <c r="G151" s="21">
        <f t="shared" si="15"/>
        <v>0</v>
      </c>
      <c r="H151" s="5"/>
      <c r="I151" s="5"/>
      <c r="J151" s="5"/>
      <c r="K151" s="105"/>
      <c r="M151" s="60"/>
      <c r="N151" s="5"/>
    </row>
    <row r="152" spans="1:14" x14ac:dyDescent="0.2">
      <c r="A152" s="2"/>
      <c r="B152" s="2"/>
      <c r="C152" s="2"/>
      <c r="D152" s="2"/>
      <c r="E152" s="13"/>
      <c r="F152" s="21"/>
      <c r="G152" s="3"/>
      <c r="H152" s="5"/>
      <c r="I152" s="5"/>
      <c r="J152" s="5"/>
      <c r="K152" s="104"/>
      <c r="M152" s="5"/>
      <c r="N152" s="5"/>
    </row>
    <row r="153" spans="1:14" ht="13.5" thickBot="1" x14ac:dyDescent="0.25">
      <c r="A153" s="19"/>
      <c r="B153" s="19"/>
      <c r="C153" s="19"/>
      <c r="D153" s="19"/>
      <c r="E153" s="19"/>
      <c r="F153" s="90"/>
      <c r="G153" s="19"/>
      <c r="H153" s="54"/>
      <c r="I153" s="54"/>
      <c r="J153" s="54"/>
      <c r="K153" s="110"/>
      <c r="L153" s="120"/>
      <c r="M153" s="35"/>
      <c r="N153" s="35"/>
    </row>
    <row r="154" spans="1:14" ht="13.5" thickTop="1" x14ac:dyDescent="0.2">
      <c r="A154" s="1"/>
      <c r="B154" s="130" t="s">
        <v>162</v>
      </c>
      <c r="C154" s="131"/>
      <c r="D154"/>
      <c r="E154" s="43"/>
      <c r="K154"/>
      <c r="L154"/>
      <c r="M154"/>
      <c r="N154"/>
    </row>
    <row r="155" spans="1:14" x14ac:dyDescent="0.2">
      <c r="A155" s="43"/>
      <c r="B155" s="132"/>
      <c r="C155"/>
      <c r="D155"/>
      <c r="E155" s="43"/>
      <c r="K155"/>
      <c r="L155"/>
      <c r="M155"/>
      <c r="N155"/>
    </row>
    <row r="156" spans="1:14" x14ac:dyDescent="0.2">
      <c r="A156" s="87" t="s">
        <v>182</v>
      </c>
      <c r="B156" s="132"/>
      <c r="C156"/>
      <c r="D156"/>
      <c r="E156" s="43"/>
      <c r="K156"/>
      <c r="L156"/>
      <c r="M156"/>
      <c r="N156"/>
    </row>
    <row r="157" spans="1:14" x14ac:dyDescent="0.2">
      <c r="A157" s="86" t="s">
        <v>184</v>
      </c>
      <c r="B157" s="132"/>
      <c r="C157"/>
      <c r="D157"/>
      <c r="E157" s="43"/>
      <c r="K157"/>
      <c r="L157"/>
      <c r="M157"/>
      <c r="N157"/>
    </row>
    <row r="158" spans="1:14" x14ac:dyDescent="0.2">
      <c r="K158"/>
      <c r="L158"/>
      <c r="M158"/>
      <c r="N158"/>
    </row>
    <row r="159" spans="1:14" x14ac:dyDescent="0.2">
      <c r="A159" s="15" t="s">
        <v>185</v>
      </c>
      <c r="K159"/>
      <c r="L159"/>
      <c r="M159"/>
      <c r="N159"/>
    </row>
    <row r="160" spans="1:14" x14ac:dyDescent="0.2">
      <c r="A160" s="15" t="s">
        <v>202</v>
      </c>
      <c r="K160"/>
      <c r="L160"/>
      <c r="M160"/>
      <c r="N160"/>
    </row>
    <row r="161" spans="11:14" x14ac:dyDescent="0.2">
      <c r="K161"/>
      <c r="L161"/>
      <c r="M161"/>
      <c r="N161"/>
    </row>
    <row r="162" spans="11:14" x14ac:dyDescent="0.2">
      <c r="K162"/>
      <c r="L162"/>
      <c r="M162"/>
      <c r="N162"/>
    </row>
    <row r="163" spans="11:14" x14ac:dyDescent="0.2">
      <c r="K163"/>
      <c r="L163"/>
      <c r="M163"/>
      <c r="N163"/>
    </row>
    <row r="164" spans="11:14" x14ac:dyDescent="0.2">
      <c r="K164"/>
      <c r="L164"/>
      <c r="M164"/>
      <c r="N164"/>
    </row>
    <row r="165" spans="11:14" x14ac:dyDescent="0.2">
      <c r="K165"/>
      <c r="L165"/>
      <c r="M165"/>
      <c r="N165"/>
    </row>
    <row r="166" spans="11:14" x14ac:dyDescent="0.2">
      <c r="K166"/>
      <c r="L166"/>
      <c r="M166"/>
      <c r="N166"/>
    </row>
    <row r="167" spans="11:14" x14ac:dyDescent="0.2">
      <c r="K167"/>
      <c r="L167"/>
      <c r="M167"/>
      <c r="N167"/>
    </row>
    <row r="168" spans="11:14" x14ac:dyDescent="0.2">
      <c r="K168"/>
      <c r="L168"/>
      <c r="M168"/>
      <c r="N168"/>
    </row>
    <row r="169" spans="11:14" x14ac:dyDescent="0.2">
      <c r="K169"/>
      <c r="L169"/>
      <c r="M169"/>
      <c r="N169"/>
    </row>
    <row r="170" spans="11:14" x14ac:dyDescent="0.2">
      <c r="K170"/>
      <c r="L170"/>
      <c r="M170"/>
      <c r="N170"/>
    </row>
    <row r="171" spans="11:14" x14ac:dyDescent="0.2">
      <c r="K171"/>
      <c r="L171"/>
      <c r="M171"/>
      <c r="N171"/>
    </row>
    <row r="172" spans="11:14" x14ac:dyDescent="0.2">
      <c r="K172"/>
      <c r="L172"/>
      <c r="M172"/>
      <c r="N172"/>
    </row>
    <row r="173" spans="11:14" x14ac:dyDescent="0.2">
      <c r="K173"/>
      <c r="L173"/>
      <c r="M173"/>
      <c r="N173"/>
    </row>
    <row r="174" spans="11:14" x14ac:dyDescent="0.2">
      <c r="K174"/>
      <c r="L174"/>
      <c r="M174"/>
      <c r="N174"/>
    </row>
    <row r="175" spans="11:14" x14ac:dyDescent="0.2">
      <c r="K175"/>
      <c r="L175"/>
      <c r="M175"/>
      <c r="N175"/>
    </row>
    <row r="176" spans="11:14" x14ac:dyDescent="0.2">
      <c r="K176"/>
      <c r="L176"/>
      <c r="M176"/>
      <c r="N176"/>
    </row>
    <row r="177" spans="11:14" x14ac:dyDescent="0.2">
      <c r="K177"/>
      <c r="L177"/>
      <c r="M177"/>
      <c r="N177"/>
    </row>
    <row r="178" spans="11:14" x14ac:dyDescent="0.2">
      <c r="K178"/>
      <c r="L178"/>
      <c r="M178"/>
      <c r="N178"/>
    </row>
    <row r="179" spans="11:14" x14ac:dyDescent="0.2">
      <c r="K179"/>
      <c r="L179"/>
      <c r="M179"/>
      <c r="N179"/>
    </row>
    <row r="180" spans="11:14" x14ac:dyDescent="0.2">
      <c r="K180"/>
      <c r="L180"/>
      <c r="M180"/>
      <c r="N180"/>
    </row>
    <row r="181" spans="11:14" x14ac:dyDescent="0.2">
      <c r="K181"/>
      <c r="L181"/>
      <c r="M181"/>
      <c r="N181"/>
    </row>
    <row r="182" spans="11:14" x14ac:dyDescent="0.2">
      <c r="K182"/>
      <c r="L182"/>
      <c r="M182"/>
      <c r="N182"/>
    </row>
    <row r="183" spans="11:14" x14ac:dyDescent="0.2">
      <c r="K183"/>
      <c r="L183"/>
      <c r="M183"/>
      <c r="N183"/>
    </row>
    <row r="184" spans="11:14" x14ac:dyDescent="0.2">
      <c r="K184"/>
      <c r="L184"/>
      <c r="M184"/>
      <c r="N184"/>
    </row>
    <row r="185" spans="11:14" x14ac:dyDescent="0.2">
      <c r="K185"/>
      <c r="L185"/>
      <c r="M185"/>
      <c r="N185"/>
    </row>
    <row r="186" spans="11:14" x14ac:dyDescent="0.2">
      <c r="K186"/>
      <c r="L186"/>
      <c r="M186"/>
      <c r="N186"/>
    </row>
    <row r="187" spans="11:14" x14ac:dyDescent="0.2">
      <c r="K187"/>
      <c r="L187"/>
      <c r="M187"/>
      <c r="N187"/>
    </row>
    <row r="188" spans="11:14" x14ac:dyDescent="0.2">
      <c r="K188"/>
      <c r="L188"/>
      <c r="M188"/>
      <c r="N188"/>
    </row>
    <row r="189" spans="11:14" x14ac:dyDescent="0.2">
      <c r="K189"/>
      <c r="L189"/>
      <c r="M189"/>
      <c r="N189"/>
    </row>
    <row r="190" spans="11:14" x14ac:dyDescent="0.2">
      <c r="K190"/>
      <c r="L190"/>
      <c r="M190"/>
      <c r="N190"/>
    </row>
    <row r="191" spans="11:14" x14ac:dyDescent="0.2">
      <c r="K191"/>
      <c r="L191"/>
      <c r="M191"/>
      <c r="N191"/>
    </row>
    <row r="192" spans="11:14" x14ac:dyDescent="0.2">
      <c r="K192"/>
      <c r="L192"/>
      <c r="M192"/>
      <c r="N192"/>
    </row>
    <row r="193" spans="11:14" x14ac:dyDescent="0.2">
      <c r="K193"/>
      <c r="L193"/>
      <c r="M193"/>
      <c r="N193"/>
    </row>
    <row r="194" spans="11:14" x14ac:dyDescent="0.2">
      <c r="K194"/>
      <c r="L194"/>
      <c r="M194"/>
      <c r="N194"/>
    </row>
    <row r="195" spans="11:14" x14ac:dyDescent="0.2">
      <c r="K195"/>
      <c r="L195"/>
      <c r="M195"/>
      <c r="N195"/>
    </row>
    <row r="196" spans="11:14" x14ac:dyDescent="0.2">
      <c r="K196"/>
      <c r="L196"/>
      <c r="M196"/>
      <c r="N196"/>
    </row>
    <row r="197" spans="11:14" x14ac:dyDescent="0.2">
      <c r="K197"/>
      <c r="L197"/>
      <c r="M197"/>
      <c r="N197"/>
    </row>
    <row r="198" spans="11:14" x14ac:dyDescent="0.2">
      <c r="K198"/>
      <c r="L198"/>
      <c r="M198"/>
      <c r="N198"/>
    </row>
    <row r="199" spans="11:14" x14ac:dyDescent="0.2">
      <c r="K199"/>
      <c r="L199"/>
      <c r="M199"/>
      <c r="N199"/>
    </row>
    <row r="200" spans="11:14" x14ac:dyDescent="0.2">
      <c r="K200"/>
      <c r="L200"/>
      <c r="M200"/>
      <c r="N200"/>
    </row>
    <row r="201" spans="11:14" x14ac:dyDescent="0.2">
      <c r="K201"/>
      <c r="L201"/>
      <c r="M201"/>
      <c r="N201"/>
    </row>
    <row r="202" spans="11:14" x14ac:dyDescent="0.2">
      <c r="K202"/>
      <c r="L202"/>
      <c r="M202"/>
      <c r="N202"/>
    </row>
    <row r="203" spans="11:14" x14ac:dyDescent="0.2">
      <c r="K203"/>
      <c r="L203"/>
      <c r="M203"/>
      <c r="N203"/>
    </row>
    <row r="204" spans="11:14" x14ac:dyDescent="0.2">
      <c r="K204"/>
      <c r="L204"/>
      <c r="M204"/>
      <c r="N204"/>
    </row>
    <row r="205" spans="11:14" x14ac:dyDescent="0.2">
      <c r="K205"/>
      <c r="L205"/>
      <c r="M205"/>
      <c r="N205"/>
    </row>
    <row r="206" spans="11:14" x14ac:dyDescent="0.2">
      <c r="K206"/>
      <c r="L206"/>
      <c r="M206"/>
      <c r="N206"/>
    </row>
    <row r="207" spans="11:14" x14ac:dyDescent="0.2">
      <c r="K207"/>
      <c r="L207"/>
      <c r="M207"/>
      <c r="N207"/>
    </row>
    <row r="208" spans="11:14" x14ac:dyDescent="0.2">
      <c r="K208"/>
      <c r="L208"/>
      <c r="M208"/>
      <c r="N208"/>
    </row>
    <row r="209" spans="11:14" x14ac:dyDescent="0.2">
      <c r="K209"/>
      <c r="L209"/>
      <c r="M209"/>
      <c r="N209"/>
    </row>
    <row r="210" spans="11:14" x14ac:dyDescent="0.2">
      <c r="K210"/>
      <c r="L210"/>
      <c r="M210"/>
      <c r="N210"/>
    </row>
    <row r="211" spans="11:14" x14ac:dyDescent="0.2">
      <c r="K211"/>
      <c r="L211"/>
      <c r="M211"/>
      <c r="N211"/>
    </row>
    <row r="212" spans="11:14" x14ac:dyDescent="0.2">
      <c r="K212"/>
      <c r="L212"/>
      <c r="M212"/>
      <c r="N212"/>
    </row>
    <row r="213" spans="11:14" x14ac:dyDescent="0.2">
      <c r="K213"/>
      <c r="L213"/>
      <c r="M213"/>
      <c r="N213"/>
    </row>
    <row r="214" spans="11:14" x14ac:dyDescent="0.2">
      <c r="K214"/>
      <c r="L214"/>
      <c r="M214"/>
      <c r="N214"/>
    </row>
    <row r="215" spans="11:14" x14ac:dyDescent="0.2">
      <c r="K215"/>
      <c r="L215"/>
      <c r="M215"/>
      <c r="N215"/>
    </row>
    <row r="216" spans="11:14" x14ac:dyDescent="0.2">
      <c r="K216"/>
      <c r="L216"/>
      <c r="M216"/>
      <c r="N216"/>
    </row>
    <row r="217" spans="11:14" x14ac:dyDescent="0.2">
      <c r="K217"/>
      <c r="L217"/>
      <c r="M217"/>
      <c r="N217"/>
    </row>
    <row r="218" spans="11:14" x14ac:dyDescent="0.2">
      <c r="K218"/>
      <c r="L218"/>
      <c r="M218"/>
      <c r="N218"/>
    </row>
    <row r="219" spans="11:14" x14ac:dyDescent="0.2">
      <c r="K219"/>
      <c r="L219"/>
      <c r="M219"/>
      <c r="N219"/>
    </row>
    <row r="220" spans="11:14" x14ac:dyDescent="0.2">
      <c r="K220"/>
      <c r="L220"/>
      <c r="M220"/>
      <c r="N220"/>
    </row>
    <row r="221" spans="11:14" x14ac:dyDescent="0.2">
      <c r="K221"/>
      <c r="L221"/>
      <c r="M221"/>
      <c r="N221"/>
    </row>
    <row r="222" spans="11:14" x14ac:dyDescent="0.2">
      <c r="K222"/>
      <c r="L222"/>
      <c r="M222"/>
      <c r="N222"/>
    </row>
    <row r="223" spans="11:14" x14ac:dyDescent="0.2">
      <c r="K223"/>
      <c r="L223"/>
      <c r="M223"/>
      <c r="N223"/>
    </row>
    <row r="224" spans="1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L235" s="28"/>
      <c r="M235"/>
      <c r="N235"/>
    </row>
    <row r="236" spans="11:14" x14ac:dyDescent="0.2">
      <c r="L236" s="28"/>
      <c r="M236"/>
      <c r="N236"/>
    </row>
    <row r="237" spans="11:14" x14ac:dyDescent="0.2">
      <c r="L237" s="28"/>
      <c r="M237"/>
      <c r="N237"/>
    </row>
    <row r="238" spans="11:14" x14ac:dyDescent="0.2">
      <c r="L238" s="28"/>
      <c r="M238"/>
      <c r="N238"/>
    </row>
    <row r="239" spans="11:14" x14ac:dyDescent="0.2">
      <c r="L239" s="28"/>
    </row>
    <row r="240" spans="11:14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  <row r="619" spans="12:12" x14ac:dyDescent="0.2">
      <c r="L619" s="28"/>
    </row>
    <row r="620" spans="12:12" x14ac:dyDescent="0.2">
      <c r="L620" s="28"/>
    </row>
    <row r="621" spans="12:12" x14ac:dyDescent="0.2">
      <c r="L621" s="28"/>
    </row>
    <row r="622" spans="12:12" x14ac:dyDescent="0.2">
      <c r="L622" s="28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4:C154"/>
    <mergeCell ref="B155:B157"/>
  </mergeCells>
  <phoneticPr fontId="1" type="noConversion"/>
  <conditionalFormatting sqref="H5:K5">
    <cfRule type="cellIs" dxfId="158" priority="56" operator="lessThan">
      <formula>6.5</formula>
    </cfRule>
    <cfRule type="cellIs" dxfId="157" priority="57" operator="greaterThan">
      <formula>8</formula>
    </cfRule>
  </conditionalFormatting>
  <conditionalFormatting sqref="H32:K32">
    <cfRule type="containsText" dxfId="156" priority="54" stopIfTrue="1" operator="containsText" text="&lt;">
      <formula>NOT(ISERROR(SEARCH("&lt;",H32)))</formula>
    </cfRule>
    <cfRule type="cellIs" dxfId="155" priority="55" operator="greaterThan">
      <formula>$E$32</formula>
    </cfRule>
  </conditionalFormatting>
  <conditionalFormatting sqref="H25:K25">
    <cfRule type="containsText" dxfId="154" priority="52" stopIfTrue="1" operator="containsText" text="&lt;">
      <formula>NOT(ISERROR(SEARCH("&lt;",H25)))</formula>
    </cfRule>
    <cfRule type="cellIs" dxfId="153" priority="53" operator="greaterThan">
      <formula>$E$25</formula>
    </cfRule>
  </conditionalFormatting>
  <conditionalFormatting sqref="H23:K23">
    <cfRule type="containsText" dxfId="152" priority="50" stopIfTrue="1" operator="containsText" text="&lt;">
      <formula>NOT(ISERROR(SEARCH("&lt;",H23)))</formula>
    </cfRule>
    <cfRule type="cellIs" dxfId="151" priority="51" operator="greaterThan">
      <formula>$E$23</formula>
    </cfRule>
  </conditionalFormatting>
  <conditionalFormatting sqref="H18:K18">
    <cfRule type="containsText" dxfId="150" priority="48" stopIfTrue="1" operator="containsText" text="&lt;">
      <formula>NOT(ISERROR(SEARCH("&lt;",H18)))</formula>
    </cfRule>
    <cfRule type="cellIs" dxfId="149" priority="49" operator="greaterThan">
      <formula>$E$18</formula>
    </cfRule>
  </conditionalFormatting>
  <conditionalFormatting sqref="K61">
    <cfRule type="cellIs" dxfId="148" priority="45" operator="greaterThan">
      <formula>$E$61</formula>
    </cfRule>
  </conditionalFormatting>
  <conditionalFormatting sqref="K62">
    <cfRule type="cellIs" dxfId="147" priority="44" operator="greaterThan">
      <formula>$E$62</formula>
    </cfRule>
  </conditionalFormatting>
  <conditionalFormatting sqref="K64">
    <cfRule type="cellIs" dxfId="146" priority="43" operator="greaterThan">
      <formula>$E$64</formula>
    </cfRule>
  </conditionalFormatting>
  <conditionalFormatting sqref="K65">
    <cfRule type="cellIs" dxfId="145" priority="42" operator="greaterThan">
      <formula>$E$65</formula>
    </cfRule>
  </conditionalFormatting>
  <conditionalFormatting sqref="K67">
    <cfRule type="cellIs" dxfId="144" priority="41" operator="greaterThan">
      <formula>$E$67</formula>
    </cfRule>
  </conditionalFormatting>
  <conditionalFormatting sqref="K68">
    <cfRule type="cellIs" dxfId="143" priority="40" operator="greaterThan">
      <formula>$E$68</formula>
    </cfRule>
  </conditionalFormatting>
  <conditionalFormatting sqref="K69">
    <cfRule type="cellIs" dxfId="142" priority="39" operator="greaterThan">
      <formula>$E$69</formula>
    </cfRule>
  </conditionalFormatting>
  <conditionalFormatting sqref="K70">
    <cfRule type="cellIs" dxfId="141" priority="38" operator="greaterThan">
      <formula>$E$70</formula>
    </cfRule>
  </conditionalFormatting>
  <conditionalFormatting sqref="K73">
    <cfRule type="cellIs" dxfId="140" priority="37" operator="greaterThan">
      <formula>$E$73</formula>
    </cfRule>
  </conditionalFormatting>
  <conditionalFormatting sqref="K61:K76 K125:K153 K82:K89 K78:K79">
    <cfRule type="containsText" priority="35" stopIfTrue="1" operator="containsText" text="&lt;">
      <formula>NOT(ISERROR(SEARCH("&lt;",K61)))</formula>
    </cfRule>
  </conditionalFormatting>
  <conditionalFormatting sqref="K20">
    <cfRule type="containsText" priority="33" stopIfTrue="1" operator="containsText" text="&lt;">
      <formula>NOT(ISERROR(SEARCH("&lt;",K20)))</formula>
    </cfRule>
    <cfRule type="cellIs" dxfId="139" priority="34" operator="greaterThan">
      <formula>$E$20</formula>
    </cfRule>
  </conditionalFormatting>
  <conditionalFormatting sqref="K40">
    <cfRule type="containsText" priority="31" stopIfTrue="1" operator="containsText" text="&lt;">
      <formula>NOT(ISERROR(SEARCH("&lt;",K40)))</formula>
    </cfRule>
    <cfRule type="cellIs" dxfId="138" priority="32" operator="greaterThan">
      <formula>$E$40</formula>
    </cfRule>
  </conditionalFormatting>
  <conditionalFormatting sqref="K122">
    <cfRule type="cellIs" dxfId="137" priority="30" operator="greaterThan">
      <formula>$E$122</formula>
    </cfRule>
  </conditionalFormatting>
  <conditionalFormatting sqref="K106:K107 K122:K124">
    <cfRule type="containsText" priority="29" stopIfTrue="1" operator="containsText" text="&lt;">
      <formula>NOT(ISERROR(SEARCH("&lt;",K106)))</formula>
    </cfRule>
  </conditionalFormatting>
  <conditionalFormatting sqref="K90:K105">
    <cfRule type="containsText" priority="28" stopIfTrue="1" operator="containsText" text="&lt;">
      <formula>NOT(ISERROR(SEARCH("&lt;",K90)))</formula>
    </cfRule>
  </conditionalFormatting>
  <conditionalFormatting sqref="K108:K120">
    <cfRule type="containsText" priority="27" stopIfTrue="1" operator="containsText" text="&lt;">
      <formula>NOT(ISERROR(SEARCH("&lt;",K108)))</formula>
    </cfRule>
  </conditionalFormatting>
  <conditionalFormatting sqref="L79">
    <cfRule type="containsText" priority="17" stopIfTrue="1" operator="containsText" text="&lt;">
      <formula>NOT(ISERROR(SEARCH("&lt;",L79)))</formula>
    </cfRule>
  </conditionalFormatting>
  <conditionalFormatting sqref="N79">
    <cfRule type="containsText" priority="16" stopIfTrue="1" operator="containsText" text="&lt;">
      <formula>NOT(ISERROR(SEARCH("&lt;",N79)))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text="&lt;" id="{BA2BDF1A-8E88-4FD5-885C-D0BF16DECA4E}">
            <xm:f>NOT(ISERROR(SEARCH("&lt;",'MP3'!K86)))</xm:f>
            <x14:dxf/>
          </x14:cfRule>
          <xm:sqref>K81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8"/>
  <sheetViews>
    <sheetView topLeftCell="A124" zoomScaleNormal="100" workbookViewId="0">
      <pane xSplit="1" topLeftCell="B1" activePane="topRight" state="frozen"/>
      <selection pane="topRight" activeCell="A158" sqref="A158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8" customWidth="1"/>
    <col min="6" max="6" width="11.7109375" style="87" customWidth="1"/>
    <col min="7" max="7" width="14.42578125" style="11" bestFit="1" customWidth="1"/>
    <col min="8" max="8" width="13.42578125" style="11" customWidth="1"/>
    <col min="9" max="10" width="11.7109375" style="11" customWidth="1"/>
    <col min="11" max="11" width="7.42578125" style="111" bestFit="1" customWidth="1"/>
    <col min="12" max="12" width="11.7109375" style="95" customWidth="1"/>
    <col min="13" max="13" width="11.7109375" style="26" customWidth="1"/>
    <col min="14" max="14" width="11.7109375" style="3" customWidth="1"/>
  </cols>
  <sheetData>
    <row r="1" spans="1:14" ht="47.25" customHeight="1" x14ac:dyDescent="0.2">
      <c r="A1" s="18" t="s">
        <v>142</v>
      </c>
      <c r="B1" s="6" t="s">
        <v>12</v>
      </c>
      <c r="C1" s="6" t="s">
        <v>13</v>
      </c>
      <c r="D1" s="17" t="s">
        <v>181</v>
      </c>
      <c r="E1" s="20" t="s">
        <v>186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0" t="s">
        <v>137</v>
      </c>
      <c r="L1" s="92" t="s">
        <v>0</v>
      </c>
      <c r="M1" s="69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>
        <v>41828</v>
      </c>
      <c r="K2" s="101"/>
      <c r="L2" s="93"/>
      <c r="M2" s="70"/>
      <c r="N2" s="8"/>
    </row>
    <row r="3" spans="1:14" x14ac:dyDescent="0.2">
      <c r="A3" s="6"/>
      <c r="B3" s="6"/>
      <c r="C3" s="6"/>
      <c r="D3" s="6"/>
      <c r="E3" s="16"/>
      <c r="F3" s="88"/>
      <c r="G3" s="6"/>
      <c r="H3" s="18" t="s">
        <v>158</v>
      </c>
      <c r="I3" s="18" t="s">
        <v>158</v>
      </c>
      <c r="J3" s="18" t="s">
        <v>158</v>
      </c>
      <c r="K3" s="102" t="s">
        <v>158</v>
      </c>
      <c r="L3" s="94"/>
      <c r="M3" s="71"/>
      <c r="N3" s="9"/>
    </row>
    <row r="4" spans="1:14" x14ac:dyDescent="0.2">
      <c r="A4" s="6"/>
      <c r="B4" s="6"/>
      <c r="C4" s="6"/>
      <c r="D4" s="6"/>
      <c r="E4" s="40"/>
      <c r="F4" s="88"/>
      <c r="G4" s="6"/>
      <c r="H4" s="27"/>
      <c r="I4" s="27"/>
      <c r="J4" s="27"/>
      <c r="K4" s="103"/>
      <c r="L4" s="94"/>
      <c r="M4" s="71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>COUNTA(H5:K5)</f>
        <v>3</v>
      </c>
      <c r="H5" s="5">
        <v>6.32</v>
      </c>
      <c r="I5" s="5">
        <v>6.16</v>
      </c>
      <c r="J5" s="5">
        <v>6.23</v>
      </c>
      <c r="K5" s="104"/>
      <c r="L5" s="95">
        <f>MIN(H5:K5)</f>
        <v>6.16</v>
      </c>
      <c r="M5" s="49">
        <f>AVERAGE(H5:K5)</f>
        <v>6.2366666666666672</v>
      </c>
      <c r="N5" s="5">
        <f>MAX(H5:K5)</f>
        <v>6.32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ref="G6" si="0">COUNTA(H6:K6)</f>
        <v>3</v>
      </c>
      <c r="H6" s="5">
        <v>7350</v>
      </c>
      <c r="I6" s="5">
        <v>6530</v>
      </c>
      <c r="J6" s="5">
        <v>6960</v>
      </c>
      <c r="K6" s="104"/>
      <c r="L6" s="95">
        <f t="shared" ref="L6:L30" si="1">MIN(H6:K6)</f>
        <v>6530</v>
      </c>
      <c r="M6" s="49">
        <f t="shared" ref="M6:M30" si="2">AVERAGE(H6:K6)</f>
        <v>6946.666666666667</v>
      </c>
      <c r="N6" s="5">
        <f t="shared" ref="N6:N30" si="3">MAX(H6:K6)</f>
        <v>7350</v>
      </c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/>
      <c r="G7" s="21"/>
      <c r="H7" s="5"/>
      <c r="I7" s="59"/>
      <c r="J7" s="5"/>
      <c r="K7" s="104"/>
      <c r="L7" s="96"/>
      <c r="M7" s="49"/>
      <c r="N7" s="5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ref="G8:G19" si="4">COUNTA(H8:K8)</f>
        <v>3</v>
      </c>
      <c r="H8" s="59" t="s">
        <v>167</v>
      </c>
      <c r="I8" s="59" t="s">
        <v>167</v>
      </c>
      <c r="J8" s="59" t="s">
        <v>167</v>
      </c>
      <c r="K8" s="105"/>
      <c r="L8" s="96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4"/>
        <v>3</v>
      </c>
      <c r="H9" s="59" t="s">
        <v>167</v>
      </c>
      <c r="I9" s="59" t="s">
        <v>167</v>
      </c>
      <c r="J9" s="59" t="s">
        <v>167</v>
      </c>
      <c r="K9" s="105"/>
      <c r="L9" s="96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4"/>
        <v>3</v>
      </c>
      <c r="H10" s="5">
        <v>130</v>
      </c>
      <c r="I10" s="5">
        <v>141</v>
      </c>
      <c r="J10" s="5">
        <v>148</v>
      </c>
      <c r="K10" s="104"/>
      <c r="L10" s="95">
        <f t="shared" si="1"/>
        <v>130</v>
      </c>
      <c r="M10" s="49">
        <f t="shared" si="2"/>
        <v>139.66666666666666</v>
      </c>
      <c r="N10" s="5">
        <f t="shared" si="3"/>
        <v>148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4"/>
        <v>3</v>
      </c>
      <c r="H11" s="5">
        <v>130</v>
      </c>
      <c r="I11" s="5">
        <v>141</v>
      </c>
      <c r="J11" s="5">
        <v>148</v>
      </c>
      <c r="K11" s="104"/>
      <c r="L11" s="95">
        <f t="shared" si="1"/>
        <v>130</v>
      </c>
      <c r="M11" s="49">
        <f t="shared" si="2"/>
        <v>139.66666666666666</v>
      </c>
      <c r="N11" s="5">
        <f t="shared" si="3"/>
        <v>148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4"/>
        <v>3</v>
      </c>
      <c r="H12" s="5">
        <v>260</v>
      </c>
      <c r="I12" s="5">
        <v>188</v>
      </c>
      <c r="J12" s="5">
        <v>210</v>
      </c>
      <c r="K12" s="104"/>
      <c r="L12" s="95">
        <f t="shared" si="1"/>
        <v>188</v>
      </c>
      <c r="M12" s="49">
        <f t="shared" si="2"/>
        <v>219.33333333333334</v>
      </c>
      <c r="N12" s="5">
        <f t="shared" si="3"/>
        <v>260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4"/>
        <v>3</v>
      </c>
      <c r="H13" s="5">
        <v>2280</v>
      </c>
      <c r="I13" s="5">
        <v>1800</v>
      </c>
      <c r="J13" s="5">
        <v>1960</v>
      </c>
      <c r="K13" s="104"/>
      <c r="L13" s="95">
        <f t="shared" si="1"/>
        <v>1800</v>
      </c>
      <c r="M13" s="49">
        <f t="shared" si="2"/>
        <v>2013.3333333333333</v>
      </c>
      <c r="N13" s="5">
        <f t="shared" si="3"/>
        <v>2280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4"/>
        <v>3</v>
      </c>
      <c r="H14" s="5">
        <v>30</v>
      </c>
      <c r="I14" s="5">
        <v>26</v>
      </c>
      <c r="J14" s="5">
        <v>30</v>
      </c>
      <c r="K14" s="104"/>
      <c r="L14" s="95">
        <f t="shared" si="1"/>
        <v>26</v>
      </c>
      <c r="M14" s="49">
        <f t="shared" si="2"/>
        <v>28.666666666666668</v>
      </c>
      <c r="N14" s="5">
        <f t="shared" si="3"/>
        <v>30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4"/>
        <v>3</v>
      </c>
      <c r="H15" s="5">
        <v>143</v>
      </c>
      <c r="I15" s="5">
        <v>139</v>
      </c>
      <c r="J15" s="5">
        <v>138</v>
      </c>
      <c r="K15" s="104"/>
      <c r="L15" s="95">
        <f t="shared" si="1"/>
        <v>138</v>
      </c>
      <c r="M15" s="49">
        <f t="shared" si="2"/>
        <v>140</v>
      </c>
      <c r="N15" s="5">
        <f t="shared" si="3"/>
        <v>143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4"/>
        <v>3</v>
      </c>
      <c r="H16" s="5">
        <v>1240</v>
      </c>
      <c r="I16" s="5">
        <v>1100</v>
      </c>
      <c r="J16" s="5">
        <v>1100</v>
      </c>
      <c r="K16" s="104"/>
      <c r="L16" s="95">
        <f t="shared" si="1"/>
        <v>1100</v>
      </c>
      <c r="M16" s="49">
        <f t="shared" si="2"/>
        <v>1146.6666666666667</v>
      </c>
      <c r="N16" s="5">
        <f t="shared" si="3"/>
        <v>1240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4"/>
        <v>3</v>
      </c>
      <c r="H17" s="5">
        <v>27</v>
      </c>
      <c r="I17" s="5">
        <v>22</v>
      </c>
      <c r="J17" s="5">
        <v>23</v>
      </c>
      <c r="K17" s="104"/>
      <c r="L17" s="95">
        <f t="shared" si="1"/>
        <v>22</v>
      </c>
      <c r="M17" s="49">
        <f t="shared" si="2"/>
        <v>24</v>
      </c>
      <c r="N17" s="5">
        <f t="shared" si="3"/>
        <v>27</v>
      </c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4"/>
        <v>3</v>
      </c>
      <c r="H18" s="5">
        <v>0.56200000000000006</v>
      </c>
      <c r="I18" s="5">
        <v>0.38100000000000001</v>
      </c>
      <c r="J18" s="5">
        <v>0.53400000000000003</v>
      </c>
      <c r="K18" s="104"/>
      <c r="L18" s="95">
        <f t="shared" si="1"/>
        <v>0.38100000000000001</v>
      </c>
      <c r="M18" s="49">
        <f t="shared" si="2"/>
        <v>0.49233333333333335</v>
      </c>
      <c r="N18" s="5">
        <f t="shared" si="3"/>
        <v>0.56200000000000006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4"/>
        <v>3</v>
      </c>
      <c r="H19" s="59" t="s">
        <v>169</v>
      </c>
      <c r="I19" s="5">
        <v>10.7</v>
      </c>
      <c r="J19" s="5">
        <v>3.63</v>
      </c>
      <c r="K19" s="104"/>
      <c r="L19" s="96" t="s">
        <v>169</v>
      </c>
      <c r="M19" s="60" t="s">
        <v>172</v>
      </c>
      <c r="N19" s="59" t="s">
        <v>169</v>
      </c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104"/>
      <c r="M20" s="49"/>
      <c r="N20" s="5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104"/>
      <c r="M21" s="49"/>
      <c r="N21" s="5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2" si="5">COUNTA(H22:K22)</f>
        <v>3</v>
      </c>
      <c r="H22" s="5">
        <v>0.7</v>
      </c>
      <c r="I22" s="5">
        <v>0.7</v>
      </c>
      <c r="J22" s="5">
        <v>0.7</v>
      </c>
      <c r="K22" s="104"/>
      <c r="L22" s="95">
        <f t="shared" si="1"/>
        <v>0.7</v>
      </c>
      <c r="M22" s="49">
        <f t="shared" si="2"/>
        <v>0.69999999999999984</v>
      </c>
      <c r="N22" s="5">
        <f t="shared" si="3"/>
        <v>0.7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5"/>
        <v>3</v>
      </c>
      <c r="H23" s="5">
        <v>0.35</v>
      </c>
      <c r="I23" s="5">
        <v>0.63</v>
      </c>
      <c r="J23" s="5">
        <v>0.44</v>
      </c>
      <c r="K23" s="104"/>
      <c r="L23" s="95">
        <f t="shared" si="1"/>
        <v>0.35</v>
      </c>
      <c r="M23" s="49">
        <f t="shared" si="2"/>
        <v>0.47333333333333333</v>
      </c>
      <c r="N23" s="5">
        <f t="shared" si="3"/>
        <v>0.63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5"/>
        <v>3</v>
      </c>
      <c r="H24" s="59" t="s">
        <v>168</v>
      </c>
      <c r="I24" s="59" t="s">
        <v>168</v>
      </c>
      <c r="J24" s="59" t="s">
        <v>168</v>
      </c>
      <c r="K24" s="105"/>
      <c r="L24" s="96" t="s">
        <v>168</v>
      </c>
      <c r="M24" s="60" t="s">
        <v>172</v>
      </c>
      <c r="N24" s="59" t="s">
        <v>168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5"/>
        <v>3</v>
      </c>
      <c r="H25" s="5">
        <v>0.02</v>
      </c>
      <c r="I25" s="59">
        <v>0.04</v>
      </c>
      <c r="J25" s="5">
        <v>0.02</v>
      </c>
      <c r="K25" s="104"/>
      <c r="L25" s="95">
        <f t="shared" si="1"/>
        <v>0.02</v>
      </c>
      <c r="M25" s="60">
        <f t="shared" si="2"/>
        <v>2.6666666666666668E-2</v>
      </c>
      <c r="N25" s="5">
        <f t="shared" si="3"/>
        <v>0.04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5"/>
        <v>3</v>
      </c>
      <c r="H26" s="5">
        <v>0.02</v>
      </c>
      <c r="I26" s="61">
        <v>0.04</v>
      </c>
      <c r="J26" s="5">
        <v>0.02</v>
      </c>
      <c r="K26" s="104"/>
      <c r="L26" s="95">
        <f t="shared" si="1"/>
        <v>0.02</v>
      </c>
      <c r="M26" s="49">
        <f t="shared" si="2"/>
        <v>2.6666666666666668E-2</v>
      </c>
      <c r="N26" s="5">
        <f t="shared" si="3"/>
        <v>0.04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5"/>
        <v>3</v>
      </c>
      <c r="H27" s="5">
        <v>72.3</v>
      </c>
      <c r="I27" s="5">
        <v>57.5</v>
      </c>
      <c r="J27" s="5">
        <v>62.6</v>
      </c>
      <c r="K27" s="104"/>
      <c r="L27" s="95">
        <f t="shared" si="1"/>
        <v>57.5</v>
      </c>
      <c r="M27" s="49">
        <f t="shared" si="2"/>
        <v>64.13333333333334</v>
      </c>
      <c r="N27" s="5">
        <f t="shared" si="3"/>
        <v>72.3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5"/>
        <v>3</v>
      </c>
      <c r="H28" s="5">
        <v>67.900000000000006</v>
      </c>
      <c r="I28" s="5">
        <v>61.2</v>
      </c>
      <c r="J28" s="5">
        <v>61.3</v>
      </c>
      <c r="K28" s="104"/>
      <c r="L28" s="95">
        <f t="shared" si="1"/>
        <v>61.2</v>
      </c>
      <c r="M28" s="49">
        <f t="shared" si="2"/>
        <v>63.466666666666676</v>
      </c>
      <c r="N28" s="5">
        <f t="shared" si="3"/>
        <v>67.900000000000006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5"/>
        <v>3</v>
      </c>
      <c r="H29" s="5">
        <v>3.18</v>
      </c>
      <c r="I29" s="5">
        <v>3.05</v>
      </c>
      <c r="J29" s="5">
        <v>1.0900000000000001</v>
      </c>
      <c r="K29" s="104"/>
      <c r="L29" s="95">
        <f t="shared" si="1"/>
        <v>1.0900000000000001</v>
      </c>
      <c r="M29" s="49">
        <f t="shared" si="2"/>
        <v>2.44</v>
      </c>
      <c r="N29" s="5">
        <f t="shared" si="3"/>
        <v>3.18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5"/>
        <v>3</v>
      </c>
      <c r="H30" s="13">
        <v>8</v>
      </c>
      <c r="I30" s="5">
        <v>9</v>
      </c>
      <c r="J30" s="13">
        <v>8</v>
      </c>
      <c r="K30" s="104"/>
      <c r="L30" s="95">
        <f t="shared" si="1"/>
        <v>8</v>
      </c>
      <c r="M30" s="49">
        <f t="shared" si="2"/>
        <v>8.3333333333333339</v>
      </c>
      <c r="N30" s="5">
        <f t="shared" si="3"/>
        <v>9</v>
      </c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5"/>
        <v>0</v>
      </c>
      <c r="H31" s="5"/>
      <c r="I31" s="5"/>
      <c r="J31" s="5"/>
      <c r="K31" s="105"/>
      <c r="M31" s="60"/>
      <c r="N31" s="5"/>
    </row>
    <row r="32" spans="1:14" ht="14.25" customHeight="1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5"/>
        <v>3</v>
      </c>
      <c r="H32" s="59" t="s">
        <v>169</v>
      </c>
      <c r="I32" s="59" t="s">
        <v>169</v>
      </c>
      <c r="J32" s="59" t="s">
        <v>169</v>
      </c>
      <c r="K32" s="105"/>
      <c r="L32" s="96" t="s">
        <v>169</v>
      </c>
      <c r="M32" s="60" t="s">
        <v>172</v>
      </c>
      <c r="N32" s="59" t="s">
        <v>169</v>
      </c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106"/>
      <c r="L33" s="94"/>
      <c r="M33" s="71"/>
      <c r="N33" s="9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106"/>
      <c r="L34" s="94"/>
      <c r="M34" s="71"/>
      <c r="N34" s="9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8" si="6">COUNTA(H35:K35)</f>
        <v>3</v>
      </c>
      <c r="H35" s="59" t="s">
        <v>170</v>
      </c>
      <c r="I35" s="59" t="s">
        <v>170</v>
      </c>
      <c r="J35" s="59" t="s">
        <v>170</v>
      </c>
      <c r="K35" s="105"/>
      <c r="L35" s="96" t="s">
        <v>170</v>
      </c>
      <c r="M35" s="60" t="s">
        <v>172</v>
      </c>
      <c r="N35" s="59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6"/>
        <v>3</v>
      </c>
      <c r="H36" s="59" t="s">
        <v>170</v>
      </c>
      <c r="I36" s="59" t="s">
        <v>170</v>
      </c>
      <c r="J36" s="59" t="s">
        <v>170</v>
      </c>
      <c r="K36" s="105"/>
      <c r="L36" s="96" t="s">
        <v>170</v>
      </c>
      <c r="M36" s="60" t="s">
        <v>172</v>
      </c>
      <c r="N36" s="59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6"/>
        <v>3</v>
      </c>
      <c r="H37" s="59" t="s">
        <v>170</v>
      </c>
      <c r="I37" s="59" t="s">
        <v>170</v>
      </c>
      <c r="J37" s="59" t="s">
        <v>170</v>
      </c>
      <c r="K37" s="105"/>
      <c r="L37" s="96" t="s">
        <v>170</v>
      </c>
      <c r="M37" s="60" t="s">
        <v>172</v>
      </c>
      <c r="N37" s="59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6"/>
        <v>3</v>
      </c>
      <c r="H38" s="59" t="s">
        <v>170</v>
      </c>
      <c r="I38" s="59" t="s">
        <v>170</v>
      </c>
      <c r="J38" s="59" t="s">
        <v>170</v>
      </c>
      <c r="K38" s="105"/>
      <c r="L38" s="96" t="s">
        <v>170</v>
      </c>
      <c r="M38" s="60" t="s">
        <v>172</v>
      </c>
      <c r="N38" s="59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6"/>
        <v>3</v>
      </c>
      <c r="H39" s="59" t="s">
        <v>170</v>
      </c>
      <c r="I39" s="59" t="s">
        <v>170</v>
      </c>
      <c r="J39" s="59" t="s">
        <v>170</v>
      </c>
      <c r="K39" s="105"/>
      <c r="L39" s="96" t="s">
        <v>170</v>
      </c>
      <c r="M39" s="60" t="s">
        <v>172</v>
      </c>
      <c r="N39" s="59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6"/>
        <v>3</v>
      </c>
      <c r="H40" s="59" t="s">
        <v>170</v>
      </c>
      <c r="I40" s="59" t="s">
        <v>170</v>
      </c>
      <c r="J40" s="59" t="s">
        <v>170</v>
      </c>
      <c r="K40" s="105"/>
      <c r="L40" s="96" t="s">
        <v>170</v>
      </c>
      <c r="M40" s="60" t="s">
        <v>172</v>
      </c>
      <c r="N40" s="59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6"/>
        <v>3</v>
      </c>
      <c r="H41" s="59" t="s">
        <v>170</v>
      </c>
      <c r="I41" s="59" t="s">
        <v>170</v>
      </c>
      <c r="J41" s="59" t="s">
        <v>170</v>
      </c>
      <c r="K41" s="105"/>
      <c r="L41" s="96" t="s">
        <v>170</v>
      </c>
      <c r="M41" s="60" t="s">
        <v>172</v>
      </c>
      <c r="N41" s="59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6"/>
        <v>3</v>
      </c>
      <c r="H42" s="59" t="s">
        <v>170</v>
      </c>
      <c r="I42" s="59" t="s">
        <v>170</v>
      </c>
      <c r="J42" s="59" t="s">
        <v>170</v>
      </c>
      <c r="K42" s="105"/>
      <c r="L42" s="96" t="s">
        <v>170</v>
      </c>
      <c r="M42" s="60" t="s">
        <v>172</v>
      </c>
      <c r="N42" s="59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6"/>
        <v>3</v>
      </c>
      <c r="H43" s="59" t="s">
        <v>170</v>
      </c>
      <c r="I43" s="59" t="s">
        <v>170</v>
      </c>
      <c r="J43" s="59" t="s">
        <v>170</v>
      </c>
      <c r="K43" s="105"/>
      <c r="L43" s="96" t="s">
        <v>170</v>
      </c>
      <c r="M43" s="60" t="s">
        <v>172</v>
      </c>
      <c r="N43" s="59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6"/>
        <v>3</v>
      </c>
      <c r="H44" s="59" t="s">
        <v>170</v>
      </c>
      <c r="I44" s="59" t="s">
        <v>170</v>
      </c>
      <c r="J44" s="59" t="s">
        <v>170</v>
      </c>
      <c r="K44" s="105"/>
      <c r="L44" s="96" t="s">
        <v>170</v>
      </c>
      <c r="M44" s="60" t="s">
        <v>172</v>
      </c>
      <c r="N44" s="59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6"/>
        <v>3</v>
      </c>
      <c r="H45" s="59" t="s">
        <v>170</v>
      </c>
      <c r="I45" s="59" t="s">
        <v>170</v>
      </c>
      <c r="J45" s="59" t="s">
        <v>170</v>
      </c>
      <c r="K45" s="105"/>
      <c r="L45" s="96" t="s">
        <v>170</v>
      </c>
      <c r="M45" s="60" t="s">
        <v>172</v>
      </c>
      <c r="N45" s="59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6"/>
        <v>3</v>
      </c>
      <c r="H46" s="59" t="s">
        <v>170</v>
      </c>
      <c r="I46" s="59" t="s">
        <v>170</v>
      </c>
      <c r="J46" s="59" t="s">
        <v>170</v>
      </c>
      <c r="K46" s="105"/>
      <c r="L46" s="96" t="s">
        <v>170</v>
      </c>
      <c r="M46" s="60" t="s">
        <v>172</v>
      </c>
      <c r="N46" s="59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6"/>
        <v>3</v>
      </c>
      <c r="H47" s="59" t="s">
        <v>170</v>
      </c>
      <c r="I47" s="59" t="s">
        <v>170</v>
      </c>
      <c r="J47" s="59" t="s">
        <v>170</v>
      </c>
      <c r="K47" s="105"/>
      <c r="L47" s="96" t="s">
        <v>170</v>
      </c>
      <c r="M47" s="60" t="s">
        <v>172</v>
      </c>
      <c r="N47" s="59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6"/>
        <v>3</v>
      </c>
      <c r="H48" s="59" t="s">
        <v>170</v>
      </c>
      <c r="I48" s="59" t="s">
        <v>170</v>
      </c>
      <c r="J48" s="59" t="s">
        <v>170</v>
      </c>
      <c r="K48" s="105"/>
      <c r="L48" s="96" t="s">
        <v>170</v>
      </c>
      <c r="M48" s="60" t="s">
        <v>172</v>
      </c>
      <c r="N48" s="59" t="s">
        <v>170</v>
      </c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6"/>
        <v>3</v>
      </c>
      <c r="H49" s="59" t="s">
        <v>170</v>
      </c>
      <c r="I49" s="59" t="s">
        <v>170</v>
      </c>
      <c r="J49" s="59" t="s">
        <v>170</v>
      </c>
      <c r="K49" s="105"/>
      <c r="L49" s="96" t="s">
        <v>170</v>
      </c>
      <c r="M49" s="60" t="s">
        <v>172</v>
      </c>
      <c r="N49" s="59" t="s">
        <v>170</v>
      </c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6"/>
        <v>3</v>
      </c>
      <c r="H50" s="59" t="s">
        <v>170</v>
      </c>
      <c r="I50" s="59" t="s">
        <v>170</v>
      </c>
      <c r="J50" s="59" t="s">
        <v>170</v>
      </c>
      <c r="K50" s="105"/>
      <c r="L50" s="96" t="s">
        <v>170</v>
      </c>
      <c r="M50" s="60" t="s">
        <v>172</v>
      </c>
      <c r="N50" s="59" t="s">
        <v>170</v>
      </c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6"/>
        <v>3</v>
      </c>
      <c r="H51" s="59" t="s">
        <v>170</v>
      </c>
      <c r="I51" s="59" t="s">
        <v>170</v>
      </c>
      <c r="J51" s="59" t="s">
        <v>170</v>
      </c>
      <c r="K51" s="105"/>
      <c r="L51" s="96" t="s">
        <v>170</v>
      </c>
      <c r="M51" s="60" t="s">
        <v>172</v>
      </c>
      <c r="N51" s="59" t="s">
        <v>170</v>
      </c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6"/>
        <v>3</v>
      </c>
      <c r="H52" s="59" t="s">
        <v>170</v>
      </c>
      <c r="I52" s="59" t="s">
        <v>170</v>
      </c>
      <c r="J52" s="59" t="s">
        <v>170</v>
      </c>
      <c r="K52" s="105"/>
      <c r="L52" s="96" t="s">
        <v>170</v>
      </c>
      <c r="M52" s="60" t="s">
        <v>172</v>
      </c>
      <c r="N52" s="59" t="s">
        <v>170</v>
      </c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6"/>
        <v>3</v>
      </c>
      <c r="H53" s="59" t="s">
        <v>171</v>
      </c>
      <c r="I53" s="59" t="s">
        <v>171</v>
      </c>
      <c r="J53" s="59" t="s">
        <v>171</v>
      </c>
      <c r="K53" s="105"/>
      <c r="L53" s="96" t="s">
        <v>171</v>
      </c>
      <c r="M53" s="60" t="s">
        <v>172</v>
      </c>
      <c r="N53" s="59" t="s">
        <v>171</v>
      </c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6"/>
        <v>3</v>
      </c>
      <c r="H54" s="59" t="s">
        <v>170</v>
      </c>
      <c r="I54" s="59" t="s">
        <v>170</v>
      </c>
      <c r="J54" s="59" t="s">
        <v>170</v>
      </c>
      <c r="K54" s="105"/>
      <c r="L54" s="96" t="s">
        <v>170</v>
      </c>
      <c r="M54" s="60" t="s">
        <v>172</v>
      </c>
      <c r="N54" s="59" t="s">
        <v>170</v>
      </c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6"/>
        <v>3</v>
      </c>
      <c r="H55" s="59" t="s">
        <v>171</v>
      </c>
      <c r="I55" s="59" t="s">
        <v>171</v>
      </c>
      <c r="J55" s="59" t="s">
        <v>171</v>
      </c>
      <c r="K55" s="105"/>
      <c r="L55" s="96" t="s">
        <v>171</v>
      </c>
      <c r="M55" s="60" t="s">
        <v>172</v>
      </c>
      <c r="N55" s="59" t="s">
        <v>171</v>
      </c>
    </row>
    <row r="56" spans="1:14" x14ac:dyDescent="0.2">
      <c r="A56" s="2" t="s">
        <v>196</v>
      </c>
      <c r="B56" s="2" t="s">
        <v>46</v>
      </c>
      <c r="C56" s="2">
        <v>0.5</v>
      </c>
      <c r="D56" s="2"/>
      <c r="E56" s="2"/>
      <c r="F56" s="89">
        <v>4</v>
      </c>
      <c r="G56" s="21">
        <f t="shared" si="6"/>
        <v>3</v>
      </c>
      <c r="H56" s="59" t="s">
        <v>170</v>
      </c>
      <c r="I56" s="59" t="s">
        <v>170</v>
      </c>
      <c r="J56" s="59" t="s">
        <v>170</v>
      </c>
      <c r="K56" s="2"/>
      <c r="L56" s="72" t="s">
        <v>170</v>
      </c>
      <c r="M56" s="59" t="s">
        <v>172</v>
      </c>
      <c r="N56" s="60" t="s">
        <v>170</v>
      </c>
    </row>
    <row r="57" spans="1:14" x14ac:dyDescent="0.2">
      <c r="A57" s="2" t="s">
        <v>197</v>
      </c>
      <c r="B57" s="2" t="s">
        <v>46</v>
      </c>
      <c r="C57" s="2">
        <v>0.5</v>
      </c>
      <c r="D57" s="2"/>
      <c r="E57" s="2"/>
      <c r="F57" s="89">
        <v>4</v>
      </c>
      <c r="G57" s="21">
        <f t="shared" si="6"/>
        <v>3</v>
      </c>
      <c r="H57" s="59" t="s">
        <v>170</v>
      </c>
      <c r="I57" s="59" t="s">
        <v>170</v>
      </c>
      <c r="J57" s="59" t="s">
        <v>170</v>
      </c>
      <c r="K57" s="2"/>
      <c r="L57" s="72" t="s">
        <v>170</v>
      </c>
      <c r="M57" s="59" t="s">
        <v>172</v>
      </c>
      <c r="N57" s="60" t="s">
        <v>170</v>
      </c>
    </row>
    <row r="58" spans="1:14" x14ac:dyDescent="0.2">
      <c r="A58" s="2" t="s">
        <v>198</v>
      </c>
      <c r="B58" s="2" t="s">
        <v>46</v>
      </c>
      <c r="C58" s="2">
        <v>0.5</v>
      </c>
      <c r="D58" s="2"/>
      <c r="E58" s="2"/>
      <c r="F58" s="89">
        <v>4</v>
      </c>
      <c r="G58" s="21">
        <f t="shared" si="6"/>
        <v>3</v>
      </c>
      <c r="H58" s="59" t="s">
        <v>170</v>
      </c>
      <c r="I58" s="59" t="s">
        <v>170</v>
      </c>
      <c r="J58" s="59" t="s">
        <v>170</v>
      </c>
      <c r="K58" s="2"/>
      <c r="L58" s="72" t="s">
        <v>170</v>
      </c>
      <c r="M58" s="59" t="s">
        <v>172</v>
      </c>
      <c r="N58" s="60" t="s">
        <v>170</v>
      </c>
    </row>
    <row r="59" spans="1:14" x14ac:dyDescent="0.2">
      <c r="A59" s="6"/>
      <c r="B59" s="6"/>
      <c r="C59" s="6"/>
      <c r="D59" s="6"/>
      <c r="E59" s="6"/>
      <c r="F59" s="88"/>
      <c r="G59" s="6"/>
      <c r="H59" s="9"/>
      <c r="I59" s="9"/>
      <c r="J59" s="9"/>
      <c r="K59" s="106"/>
      <c r="L59" s="94"/>
      <c r="M59" s="71"/>
      <c r="N59" s="9"/>
    </row>
    <row r="60" spans="1:14" x14ac:dyDescent="0.2">
      <c r="A60" s="6" t="s">
        <v>148</v>
      </c>
      <c r="B60" s="6"/>
      <c r="C60" s="6"/>
      <c r="D60" s="6"/>
      <c r="E60" s="6"/>
      <c r="F60" s="88"/>
      <c r="G60" s="6"/>
      <c r="H60" s="9"/>
      <c r="I60" s="9"/>
      <c r="J60" s="9"/>
      <c r="K60" s="106"/>
      <c r="L60" s="94"/>
      <c r="M60" s="71"/>
      <c r="N60" s="9"/>
    </row>
    <row r="61" spans="1:14" x14ac:dyDescent="0.2">
      <c r="A61" s="2" t="s">
        <v>3</v>
      </c>
      <c r="B61" s="2" t="s">
        <v>17</v>
      </c>
      <c r="C61" s="2">
        <v>0.01</v>
      </c>
      <c r="D61" s="2"/>
      <c r="E61" s="37">
        <v>5.5E-2</v>
      </c>
      <c r="F61" s="21">
        <v>1</v>
      </c>
      <c r="G61" s="2">
        <v>1</v>
      </c>
      <c r="H61" s="5"/>
      <c r="I61" s="5"/>
      <c r="J61" s="5"/>
      <c r="K61" s="104"/>
      <c r="M61" s="49"/>
      <c r="N61" s="5"/>
    </row>
    <row r="62" spans="1:14" x14ac:dyDescent="0.2">
      <c r="A62" s="2" t="s">
        <v>4</v>
      </c>
      <c r="B62" s="2" t="s">
        <v>17</v>
      </c>
      <c r="C62" s="2">
        <v>1E-3</v>
      </c>
      <c r="D62" s="2"/>
      <c r="E62" s="37">
        <v>1.2999999999999999E-2</v>
      </c>
      <c r="F62" s="21">
        <v>1</v>
      </c>
      <c r="G62" s="2">
        <v>1</v>
      </c>
      <c r="H62" s="5"/>
      <c r="I62" s="5"/>
      <c r="J62" s="5"/>
      <c r="K62" s="104"/>
      <c r="M62" s="57"/>
      <c r="N62" s="5"/>
    </row>
    <row r="63" spans="1:14" ht="13.5" customHeight="1" x14ac:dyDescent="0.2">
      <c r="A63" s="2" t="s">
        <v>5</v>
      </c>
      <c r="B63" s="2" t="s">
        <v>17</v>
      </c>
      <c r="C63" s="2">
        <v>1E-3</v>
      </c>
      <c r="D63" s="2"/>
      <c r="E63" s="13"/>
      <c r="F63" s="21">
        <v>1</v>
      </c>
      <c r="G63" s="2">
        <v>1</v>
      </c>
      <c r="H63" s="5"/>
      <c r="I63" s="5"/>
      <c r="J63" s="5"/>
      <c r="K63" s="104"/>
      <c r="M63" s="49"/>
      <c r="N63" s="5"/>
    </row>
    <row r="64" spans="1:14" x14ac:dyDescent="0.2">
      <c r="A64" s="2" t="s">
        <v>6</v>
      </c>
      <c r="B64" s="2" t="s">
        <v>17</v>
      </c>
      <c r="C64" s="2">
        <v>1E-4</v>
      </c>
      <c r="D64" s="2"/>
      <c r="E64" s="67">
        <v>2.0000000000000001E-4</v>
      </c>
      <c r="F64" s="21">
        <v>1</v>
      </c>
      <c r="G64" s="2">
        <v>1</v>
      </c>
      <c r="H64" s="5"/>
      <c r="I64" s="5"/>
      <c r="J64" s="5"/>
      <c r="K64" s="105"/>
      <c r="L64" s="96"/>
      <c r="M64" s="60"/>
      <c r="N64" s="59"/>
    </row>
    <row r="65" spans="1:14" x14ac:dyDescent="0.2">
      <c r="A65" s="2" t="s">
        <v>27</v>
      </c>
      <c r="B65" s="2" t="s">
        <v>17</v>
      </c>
      <c r="C65" s="2">
        <v>1E-3</v>
      </c>
      <c r="D65" s="2"/>
      <c r="E65" s="37">
        <v>1E-3</v>
      </c>
      <c r="F65" s="21">
        <v>1</v>
      </c>
      <c r="G65" s="2">
        <v>1</v>
      </c>
      <c r="H65" s="5"/>
      <c r="I65" s="5"/>
      <c r="J65" s="5"/>
      <c r="K65" s="104"/>
      <c r="M65" s="5"/>
      <c r="N65" s="5"/>
    </row>
    <row r="66" spans="1:14" x14ac:dyDescent="0.2">
      <c r="A66" s="2" t="s">
        <v>9</v>
      </c>
      <c r="B66" s="2" t="s">
        <v>17</v>
      </c>
      <c r="C66" s="2">
        <v>1E-3</v>
      </c>
      <c r="D66" s="2"/>
      <c r="E66" s="13"/>
      <c r="F66" s="21">
        <v>1</v>
      </c>
      <c r="G66" s="2">
        <v>1</v>
      </c>
      <c r="H66" s="5"/>
      <c r="I66" s="5"/>
      <c r="J66" s="5"/>
      <c r="K66" s="107"/>
      <c r="M66" s="5"/>
      <c r="N66" s="5"/>
    </row>
    <row r="67" spans="1:14" ht="13.5" customHeight="1" x14ac:dyDescent="0.2">
      <c r="A67" s="2" t="s">
        <v>10</v>
      </c>
      <c r="B67" s="2" t="s">
        <v>17</v>
      </c>
      <c r="C67" s="2">
        <v>1E-3</v>
      </c>
      <c r="D67" s="2"/>
      <c r="E67" s="37">
        <v>1.4E-3</v>
      </c>
      <c r="F67" s="21">
        <v>1</v>
      </c>
      <c r="G67" s="2">
        <v>1</v>
      </c>
      <c r="H67" s="5"/>
      <c r="I67" s="5"/>
      <c r="J67" s="5"/>
      <c r="K67" s="104"/>
      <c r="M67" s="5"/>
      <c r="N67" s="5"/>
    </row>
    <row r="68" spans="1:14" x14ac:dyDescent="0.2">
      <c r="A68" s="2" t="s">
        <v>28</v>
      </c>
      <c r="B68" s="2" t="s">
        <v>17</v>
      </c>
      <c r="C68" s="2">
        <v>1E-3</v>
      </c>
      <c r="D68" s="2"/>
      <c r="E68" s="37">
        <v>3.3999999999999998E-3</v>
      </c>
      <c r="F68" s="21">
        <v>1</v>
      </c>
      <c r="G68" s="2">
        <v>1</v>
      </c>
      <c r="H68" s="5"/>
      <c r="I68" s="5"/>
      <c r="J68" s="5"/>
      <c r="K68" s="104"/>
      <c r="M68" s="5"/>
      <c r="N68" s="5"/>
    </row>
    <row r="69" spans="1:14" x14ac:dyDescent="0.2">
      <c r="A69" s="2" t="s">
        <v>30</v>
      </c>
      <c r="B69" s="2" t="s">
        <v>17</v>
      </c>
      <c r="C69" s="2">
        <v>1E-4</v>
      </c>
      <c r="D69" s="2"/>
      <c r="E69" s="37">
        <v>5.9999999999999995E-4</v>
      </c>
      <c r="F69" s="21">
        <v>1</v>
      </c>
      <c r="G69" s="2">
        <v>1</v>
      </c>
      <c r="H69" s="5"/>
      <c r="I69" s="5"/>
      <c r="J69" s="5"/>
      <c r="K69" s="105"/>
      <c r="L69" s="96"/>
      <c r="M69" s="60"/>
      <c r="N69" s="59"/>
    </row>
    <row r="70" spans="1:14" x14ac:dyDescent="0.2">
      <c r="A70" s="2" t="s">
        <v>29</v>
      </c>
      <c r="B70" s="2" t="s">
        <v>17</v>
      </c>
      <c r="C70" s="2">
        <v>5.0000000000000001E-3</v>
      </c>
      <c r="D70" s="2"/>
      <c r="E70" s="37">
        <v>8.0000000000000002E-3</v>
      </c>
      <c r="F70" s="21">
        <v>1</v>
      </c>
      <c r="G70" s="2">
        <v>1</v>
      </c>
      <c r="H70" s="5"/>
      <c r="I70" s="5"/>
      <c r="J70" s="5"/>
      <c r="K70" s="104"/>
      <c r="M70" s="49"/>
      <c r="N70" s="5"/>
    </row>
    <row r="71" spans="1:14" x14ac:dyDescent="0.2">
      <c r="A71" s="6"/>
      <c r="B71" s="6"/>
      <c r="C71" s="6"/>
      <c r="D71" s="6"/>
      <c r="E71" s="6"/>
      <c r="F71" s="88"/>
      <c r="G71" s="6"/>
      <c r="H71" s="9"/>
      <c r="I71" s="9"/>
      <c r="J71" s="9"/>
      <c r="K71" s="106"/>
      <c r="L71" s="121"/>
      <c r="M71" s="76"/>
      <c r="N71" s="58"/>
    </row>
    <row r="72" spans="1:14" x14ac:dyDescent="0.2">
      <c r="A72" s="6" t="s">
        <v>149</v>
      </c>
      <c r="B72" s="6"/>
      <c r="C72" s="6"/>
      <c r="D72" s="6"/>
      <c r="E72" s="6"/>
      <c r="F72" s="88"/>
      <c r="G72" s="6"/>
      <c r="H72" s="9"/>
      <c r="I72" s="9"/>
      <c r="J72" s="9"/>
      <c r="K72" s="106"/>
      <c r="L72" s="121"/>
      <c r="M72" s="76"/>
      <c r="N72" s="58"/>
    </row>
    <row r="73" spans="1:14" x14ac:dyDescent="0.2">
      <c r="A73" s="2" t="s">
        <v>121</v>
      </c>
      <c r="B73" s="2" t="s">
        <v>46</v>
      </c>
      <c r="C73" s="4">
        <v>1</v>
      </c>
      <c r="D73" s="4"/>
      <c r="E73" s="37">
        <v>950</v>
      </c>
      <c r="F73" s="21">
        <v>1</v>
      </c>
      <c r="G73" s="21">
        <f t="shared" ref="G73:G74" si="7">COUNTA(H73:K73)</f>
        <v>0</v>
      </c>
      <c r="H73" s="5"/>
      <c r="I73" s="5"/>
      <c r="J73" s="5"/>
      <c r="K73" s="105"/>
      <c r="L73" s="96"/>
      <c r="M73" s="60"/>
      <c r="N73" s="59"/>
    </row>
    <row r="74" spans="1:14" x14ac:dyDescent="0.2">
      <c r="A74" s="2" t="s">
        <v>122</v>
      </c>
      <c r="B74" s="2" t="s">
        <v>46</v>
      </c>
      <c r="C74" s="4">
        <v>5</v>
      </c>
      <c r="D74" s="4"/>
      <c r="E74" s="5"/>
      <c r="F74" s="21">
        <v>1</v>
      </c>
      <c r="G74" s="21">
        <f t="shared" si="7"/>
        <v>0</v>
      </c>
      <c r="H74" s="5"/>
      <c r="I74" s="5"/>
      <c r="J74" s="5"/>
      <c r="K74" s="105"/>
      <c r="L74" s="96"/>
      <c r="M74" s="60"/>
      <c r="N74" s="59"/>
    </row>
    <row r="75" spans="1:14" x14ac:dyDescent="0.2">
      <c r="A75" s="2" t="s">
        <v>123</v>
      </c>
      <c r="B75" s="2" t="s">
        <v>46</v>
      </c>
      <c r="C75" s="4">
        <v>2</v>
      </c>
      <c r="D75" s="4"/>
      <c r="E75" s="5"/>
      <c r="F75" s="21">
        <v>1</v>
      </c>
      <c r="G75" s="21">
        <v>1</v>
      </c>
      <c r="H75" s="5"/>
      <c r="I75" s="5"/>
      <c r="J75" s="5"/>
      <c r="K75" s="105"/>
      <c r="L75" s="96"/>
      <c r="M75" s="60"/>
      <c r="N75" s="59"/>
    </row>
    <row r="76" spans="1:14" x14ac:dyDescent="0.2">
      <c r="A76" s="2" t="s">
        <v>45</v>
      </c>
      <c r="B76" s="2" t="s">
        <v>46</v>
      </c>
      <c r="C76" s="2">
        <v>1</v>
      </c>
      <c r="D76" s="2"/>
      <c r="E76" s="5"/>
      <c r="F76" s="21">
        <v>1</v>
      </c>
      <c r="G76" s="21">
        <f t="shared" ref="G76:G78" si="8">COUNTA(H76:K76)</f>
        <v>0</v>
      </c>
      <c r="H76" s="5"/>
      <c r="I76" s="5"/>
      <c r="J76" s="5"/>
      <c r="K76" s="105"/>
      <c r="L76" s="96"/>
      <c r="M76" s="60"/>
      <c r="N76" s="59"/>
    </row>
    <row r="77" spans="1:14" x14ac:dyDescent="0.2">
      <c r="A77" s="6"/>
      <c r="B77" s="6"/>
      <c r="C77" s="6"/>
      <c r="D77" s="6"/>
      <c r="E77" s="6"/>
      <c r="F77" s="88"/>
      <c r="G77" s="6"/>
      <c r="H77" s="9"/>
      <c r="I77" s="9"/>
      <c r="J77" s="9"/>
      <c r="K77" s="106"/>
      <c r="L77" s="94"/>
      <c r="M77" s="71"/>
      <c r="N77" s="9"/>
    </row>
    <row r="78" spans="1:14" x14ac:dyDescent="0.2">
      <c r="A78" s="2" t="s">
        <v>128</v>
      </c>
      <c r="B78" s="2" t="s">
        <v>17</v>
      </c>
      <c r="C78" s="2">
        <v>0.01</v>
      </c>
      <c r="D78" s="2"/>
      <c r="E78" s="5"/>
      <c r="F78" s="82">
        <v>1</v>
      </c>
      <c r="G78" s="21">
        <f t="shared" si="8"/>
        <v>0</v>
      </c>
      <c r="H78" s="5"/>
      <c r="I78" s="5"/>
      <c r="J78" s="5"/>
      <c r="K78" s="105"/>
      <c r="L78" s="96"/>
      <c r="M78" s="60"/>
      <c r="N78" s="59"/>
    </row>
    <row r="79" spans="1:14" x14ac:dyDescent="0.2">
      <c r="A79" s="6"/>
      <c r="B79" s="6"/>
      <c r="C79" s="6"/>
      <c r="D79" s="6"/>
      <c r="E79" s="6"/>
      <c r="F79" s="88"/>
      <c r="G79" s="6"/>
      <c r="H79" s="6"/>
      <c r="I79" s="6"/>
      <c r="J79" s="6"/>
      <c r="K79" s="108"/>
      <c r="L79" s="98"/>
      <c r="M79" s="6"/>
      <c r="N79" s="6"/>
    </row>
    <row r="80" spans="1:14" x14ac:dyDescent="0.2">
      <c r="A80" s="6" t="s">
        <v>183</v>
      </c>
      <c r="B80" s="6"/>
      <c r="C80" s="6"/>
      <c r="D80" s="6"/>
      <c r="E80" s="16"/>
      <c r="F80" s="88"/>
      <c r="G80" s="6"/>
      <c r="H80" s="9"/>
      <c r="I80" s="9"/>
      <c r="J80" s="9"/>
      <c r="K80" s="106"/>
      <c r="L80" s="94"/>
      <c r="M80" s="71"/>
      <c r="N80" s="9"/>
    </row>
    <row r="81" spans="1:14" x14ac:dyDescent="0.2">
      <c r="A81" s="4" t="s">
        <v>124</v>
      </c>
      <c r="B81" s="4" t="s">
        <v>46</v>
      </c>
      <c r="C81" s="2">
        <v>20</v>
      </c>
      <c r="D81" s="2"/>
      <c r="E81" s="5"/>
      <c r="F81" s="21">
        <v>1</v>
      </c>
      <c r="G81" s="21">
        <f t="shared" ref="G81:G85" si="9">COUNTA(H81:K81)</f>
        <v>0</v>
      </c>
      <c r="H81" s="5"/>
      <c r="I81" s="5"/>
      <c r="J81" s="5"/>
      <c r="K81" s="105"/>
      <c r="L81" s="96"/>
      <c r="M81" s="60"/>
      <c r="N81" s="59"/>
    </row>
    <row r="82" spans="1:14" x14ac:dyDescent="0.2">
      <c r="A82" s="4" t="s">
        <v>125</v>
      </c>
      <c r="B82" s="4" t="s">
        <v>46</v>
      </c>
      <c r="C82" s="2">
        <v>50</v>
      </c>
      <c r="D82" s="2"/>
      <c r="E82" s="5"/>
      <c r="F82" s="21">
        <v>1</v>
      </c>
      <c r="G82" s="21">
        <f t="shared" si="9"/>
        <v>0</v>
      </c>
      <c r="H82" s="5"/>
      <c r="I82" s="5"/>
      <c r="J82" s="5"/>
      <c r="K82" s="105"/>
      <c r="L82" s="96"/>
      <c r="M82" s="60"/>
      <c r="N82" s="59"/>
    </row>
    <row r="83" spans="1:14" x14ac:dyDescent="0.2">
      <c r="A83" s="4" t="s">
        <v>126</v>
      </c>
      <c r="B83" s="4" t="s">
        <v>46</v>
      </c>
      <c r="C83" s="2">
        <v>100</v>
      </c>
      <c r="D83" s="2"/>
      <c r="E83" s="5"/>
      <c r="F83" s="21">
        <v>1</v>
      </c>
      <c r="G83" s="21">
        <f t="shared" si="9"/>
        <v>0</v>
      </c>
      <c r="H83" s="5"/>
      <c r="I83" s="5"/>
      <c r="J83" s="5"/>
      <c r="K83" s="105"/>
      <c r="L83" s="96"/>
      <c r="M83" s="60"/>
      <c r="N83" s="59"/>
    </row>
    <row r="84" spans="1:14" x14ac:dyDescent="0.2">
      <c r="A84" s="4" t="s">
        <v>127</v>
      </c>
      <c r="B84" s="4" t="s">
        <v>46</v>
      </c>
      <c r="C84" s="2">
        <v>50</v>
      </c>
      <c r="D84" s="2"/>
      <c r="E84" s="5"/>
      <c r="F84" s="21">
        <v>1</v>
      </c>
      <c r="G84" s="21">
        <f t="shared" si="9"/>
        <v>0</v>
      </c>
      <c r="H84" s="5"/>
      <c r="I84" s="5"/>
      <c r="J84" s="5"/>
      <c r="K84" s="105"/>
      <c r="L84" s="96"/>
      <c r="M84" s="60"/>
      <c r="N84" s="59"/>
    </row>
    <row r="85" spans="1:14" x14ac:dyDescent="0.2">
      <c r="A85" s="2" t="s">
        <v>154</v>
      </c>
      <c r="B85" s="2" t="s">
        <v>46</v>
      </c>
      <c r="C85" s="2">
        <v>50</v>
      </c>
      <c r="D85" s="2"/>
      <c r="E85" s="5"/>
      <c r="F85" s="21">
        <v>1</v>
      </c>
      <c r="G85" s="21">
        <f t="shared" si="9"/>
        <v>0</v>
      </c>
      <c r="H85" s="5"/>
      <c r="I85" s="5"/>
      <c r="J85" s="5"/>
      <c r="K85" s="105"/>
      <c r="L85" s="96"/>
      <c r="M85" s="60"/>
      <c r="N85" s="59"/>
    </row>
    <row r="86" spans="1:14" x14ac:dyDescent="0.2">
      <c r="A86" s="6"/>
      <c r="B86" s="6"/>
      <c r="C86" s="6"/>
      <c r="D86" s="6"/>
      <c r="E86" s="16"/>
      <c r="F86" s="88"/>
      <c r="G86" s="6"/>
      <c r="H86" s="9"/>
      <c r="I86" s="9"/>
      <c r="J86" s="9"/>
      <c r="K86" s="106"/>
      <c r="L86" s="94"/>
      <c r="M86" s="71"/>
      <c r="N86" s="9"/>
    </row>
    <row r="87" spans="1:14" x14ac:dyDescent="0.2">
      <c r="A87" s="6" t="s">
        <v>150</v>
      </c>
      <c r="B87" s="6"/>
      <c r="C87" s="6"/>
      <c r="D87" s="6"/>
      <c r="E87" s="16"/>
      <c r="F87" s="88"/>
      <c r="G87" s="6"/>
      <c r="H87" s="9"/>
      <c r="I87" s="9"/>
      <c r="J87" s="9"/>
      <c r="K87" s="106"/>
      <c r="L87" s="94"/>
      <c r="M87" s="71"/>
      <c r="N87" s="9"/>
    </row>
    <row r="88" spans="1:14" x14ac:dyDescent="0.2">
      <c r="A88" s="2" t="s">
        <v>105</v>
      </c>
      <c r="B88" s="2" t="s">
        <v>46</v>
      </c>
      <c r="C88" s="2">
        <v>1</v>
      </c>
      <c r="D88" s="2"/>
      <c r="E88" s="63">
        <v>16</v>
      </c>
      <c r="F88" s="21">
        <v>1</v>
      </c>
      <c r="G88" s="21">
        <f t="shared" ref="G88:G103" si="10">COUNTA(H88:K88)</f>
        <v>0</v>
      </c>
      <c r="H88" s="5"/>
      <c r="I88" s="5"/>
      <c r="J88" s="5"/>
      <c r="K88" s="105"/>
      <c r="L88" s="96"/>
      <c r="M88" s="60"/>
      <c r="N88" s="59"/>
    </row>
    <row r="89" spans="1:14" x14ac:dyDescent="0.2">
      <c r="A89" s="2" t="s">
        <v>106</v>
      </c>
      <c r="B89" s="2" t="s">
        <v>46</v>
      </c>
      <c r="C89" s="2">
        <v>1</v>
      </c>
      <c r="D89" s="2"/>
      <c r="E89" s="13"/>
      <c r="F89" s="21">
        <v>1</v>
      </c>
      <c r="G89" s="21">
        <f t="shared" si="10"/>
        <v>0</v>
      </c>
      <c r="H89" s="5"/>
      <c r="I89" s="5"/>
      <c r="J89" s="5"/>
      <c r="K89" s="105"/>
      <c r="L89" s="96"/>
      <c r="M89" s="60"/>
      <c r="N89" s="59"/>
    </row>
    <row r="90" spans="1:14" x14ac:dyDescent="0.2">
      <c r="A90" s="2" t="s">
        <v>107</v>
      </c>
      <c r="B90" s="2" t="s">
        <v>46</v>
      </c>
      <c r="C90" s="2">
        <v>1</v>
      </c>
      <c r="D90" s="2"/>
      <c r="E90" s="68"/>
      <c r="F90" s="21">
        <v>1</v>
      </c>
      <c r="G90" s="21">
        <f t="shared" si="10"/>
        <v>0</v>
      </c>
      <c r="H90" s="5"/>
      <c r="I90" s="5"/>
      <c r="J90" s="5"/>
      <c r="K90" s="105"/>
      <c r="L90" s="96"/>
      <c r="M90" s="60"/>
      <c r="N90" s="59"/>
    </row>
    <row r="91" spans="1:14" x14ac:dyDescent="0.2">
      <c r="A91" s="2" t="s">
        <v>108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10"/>
        <v>0</v>
      </c>
      <c r="H91" s="5"/>
      <c r="I91" s="5"/>
      <c r="J91" s="5"/>
      <c r="K91" s="105"/>
      <c r="L91" s="96"/>
      <c r="M91" s="60"/>
      <c r="N91" s="59"/>
    </row>
    <row r="92" spans="1:14" x14ac:dyDescent="0.2">
      <c r="A92" s="2" t="s">
        <v>109</v>
      </c>
      <c r="B92" s="2" t="s">
        <v>46</v>
      </c>
      <c r="C92" s="2">
        <v>1</v>
      </c>
      <c r="D92" s="2"/>
      <c r="E92" s="68"/>
      <c r="F92" s="21">
        <v>1</v>
      </c>
      <c r="G92" s="21">
        <f t="shared" si="10"/>
        <v>0</v>
      </c>
      <c r="H92" s="5"/>
      <c r="I92" s="5"/>
      <c r="J92" s="5"/>
      <c r="K92" s="105"/>
      <c r="L92" s="96"/>
      <c r="M92" s="60"/>
      <c r="N92" s="59"/>
    </row>
    <row r="93" spans="1:14" x14ac:dyDescent="0.2">
      <c r="A93" s="2" t="s">
        <v>110</v>
      </c>
      <c r="B93" s="2" t="s">
        <v>46</v>
      </c>
      <c r="C93" s="2">
        <v>1</v>
      </c>
      <c r="D93" s="2"/>
      <c r="E93" s="68"/>
      <c r="F93" s="21">
        <v>1</v>
      </c>
      <c r="G93" s="21">
        <f t="shared" si="10"/>
        <v>0</v>
      </c>
      <c r="H93" s="5"/>
      <c r="I93" s="5"/>
      <c r="J93" s="5"/>
      <c r="K93" s="105"/>
      <c r="L93" s="96"/>
      <c r="M93" s="60"/>
      <c r="N93" s="59"/>
    </row>
    <row r="94" spans="1:14" x14ac:dyDescent="0.2">
      <c r="A94" s="2" t="s">
        <v>111</v>
      </c>
      <c r="B94" s="2" t="s">
        <v>46</v>
      </c>
      <c r="C94" s="2">
        <v>1</v>
      </c>
      <c r="D94" s="2"/>
      <c r="E94" s="13"/>
      <c r="F94" s="21">
        <v>1</v>
      </c>
      <c r="G94" s="21">
        <f t="shared" si="10"/>
        <v>0</v>
      </c>
      <c r="H94" s="5"/>
      <c r="I94" s="5"/>
      <c r="J94" s="5"/>
      <c r="K94" s="105"/>
      <c r="L94" s="96"/>
      <c r="M94" s="60"/>
      <c r="N94" s="59"/>
    </row>
    <row r="95" spans="1:14" x14ac:dyDescent="0.2">
      <c r="A95" s="2" t="s">
        <v>112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10"/>
        <v>0</v>
      </c>
      <c r="H95" s="5"/>
      <c r="I95" s="5"/>
      <c r="J95" s="5"/>
      <c r="K95" s="105"/>
      <c r="L95" s="96"/>
      <c r="M95" s="60"/>
      <c r="N95" s="59"/>
    </row>
    <row r="96" spans="1:14" x14ac:dyDescent="0.2">
      <c r="A96" s="2" t="s">
        <v>113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10"/>
        <v>0</v>
      </c>
      <c r="H96" s="5"/>
      <c r="I96" s="5"/>
      <c r="J96" s="5"/>
      <c r="K96" s="105"/>
      <c r="L96" s="96"/>
      <c r="M96" s="60"/>
      <c r="N96" s="59"/>
    </row>
    <row r="97" spans="1:14" x14ac:dyDescent="0.2">
      <c r="A97" s="2" t="s">
        <v>114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10"/>
        <v>0</v>
      </c>
      <c r="H97" s="5"/>
      <c r="I97" s="5"/>
      <c r="J97" s="5"/>
      <c r="K97" s="105"/>
      <c r="L97" s="96"/>
      <c r="M97" s="60"/>
      <c r="N97" s="59"/>
    </row>
    <row r="98" spans="1:14" x14ac:dyDescent="0.2">
      <c r="A98" s="2" t="s">
        <v>115</v>
      </c>
      <c r="B98" s="2" t="s">
        <v>46</v>
      </c>
      <c r="C98" s="2">
        <v>1</v>
      </c>
      <c r="D98" s="2"/>
      <c r="E98" s="13"/>
      <c r="F98" s="21">
        <v>1</v>
      </c>
      <c r="G98" s="21">
        <f t="shared" si="10"/>
        <v>0</v>
      </c>
      <c r="H98" s="5"/>
      <c r="I98" s="5"/>
      <c r="J98" s="5"/>
      <c r="K98" s="105"/>
      <c r="L98" s="96"/>
      <c r="M98" s="60"/>
      <c r="N98" s="59"/>
    </row>
    <row r="99" spans="1:14" x14ac:dyDescent="0.2">
      <c r="A99" s="2" t="s">
        <v>116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10"/>
        <v>0</v>
      </c>
      <c r="H99" s="5"/>
      <c r="I99" s="5"/>
      <c r="J99" s="5"/>
      <c r="K99" s="105"/>
      <c r="L99" s="96"/>
      <c r="M99" s="60"/>
      <c r="N99" s="59"/>
    </row>
    <row r="100" spans="1:14" x14ac:dyDescent="0.2">
      <c r="A100" s="2" t="s">
        <v>117</v>
      </c>
      <c r="B100" s="2" t="s">
        <v>46</v>
      </c>
      <c r="C100" s="2">
        <v>0.5</v>
      </c>
      <c r="D100" s="2"/>
      <c r="E100" s="13"/>
      <c r="F100" s="21">
        <v>1</v>
      </c>
      <c r="G100" s="21">
        <f t="shared" si="10"/>
        <v>0</v>
      </c>
      <c r="H100" s="5"/>
      <c r="I100" s="5"/>
      <c r="J100" s="5"/>
      <c r="K100" s="105"/>
      <c r="L100" s="96"/>
      <c r="M100" s="60"/>
      <c r="N100" s="59"/>
    </row>
    <row r="101" spans="1:14" x14ac:dyDescent="0.2">
      <c r="A101" s="2" t="s">
        <v>118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10"/>
        <v>0</v>
      </c>
      <c r="H101" s="5"/>
      <c r="I101" s="5"/>
      <c r="J101" s="5"/>
      <c r="K101" s="105"/>
      <c r="L101" s="96"/>
      <c r="M101" s="60"/>
      <c r="N101" s="59"/>
    </row>
    <row r="102" spans="1:14" x14ac:dyDescent="0.2">
      <c r="A102" s="2" t="s">
        <v>119</v>
      </c>
      <c r="B102" s="2" t="s">
        <v>46</v>
      </c>
      <c r="C102" s="2">
        <v>1</v>
      </c>
      <c r="D102" s="2"/>
      <c r="E102" s="13"/>
      <c r="F102" s="21">
        <v>1</v>
      </c>
      <c r="G102" s="21">
        <f t="shared" si="10"/>
        <v>0</v>
      </c>
      <c r="H102" s="5"/>
      <c r="I102" s="5"/>
      <c r="J102" s="5"/>
      <c r="K102" s="105"/>
      <c r="L102" s="96"/>
      <c r="M102" s="60"/>
      <c r="N102" s="59"/>
    </row>
    <row r="103" spans="1:14" x14ac:dyDescent="0.2">
      <c r="A103" s="2" t="s">
        <v>120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10"/>
        <v>0</v>
      </c>
      <c r="H103" s="5"/>
      <c r="I103" s="5"/>
      <c r="J103" s="5"/>
      <c r="K103" s="105"/>
      <c r="L103" s="96"/>
      <c r="M103" s="60"/>
      <c r="N103" s="59"/>
    </row>
    <row r="104" spans="1:14" x14ac:dyDescent="0.2">
      <c r="A104" s="6"/>
      <c r="B104" s="6"/>
      <c r="C104" s="6"/>
      <c r="D104" s="6"/>
      <c r="E104" s="6"/>
      <c r="F104" s="88"/>
      <c r="G104" s="6"/>
      <c r="H104" s="9"/>
      <c r="I104" s="9"/>
      <c r="J104" s="9"/>
      <c r="K104" s="106"/>
      <c r="L104" s="94"/>
      <c r="M104" s="71"/>
      <c r="N104" s="9"/>
    </row>
    <row r="105" spans="1:14" x14ac:dyDescent="0.2">
      <c r="A105" s="6" t="s">
        <v>151</v>
      </c>
      <c r="B105" s="6"/>
      <c r="C105" s="6"/>
      <c r="D105" s="6"/>
      <c r="E105" s="6"/>
      <c r="F105" s="88"/>
      <c r="G105" s="6"/>
      <c r="H105" s="9"/>
      <c r="I105" s="9"/>
      <c r="J105" s="9"/>
      <c r="K105" s="106"/>
      <c r="L105" s="94"/>
      <c r="M105" s="71"/>
      <c r="N105" s="9"/>
    </row>
    <row r="106" spans="1:14" x14ac:dyDescent="0.2">
      <c r="A106" s="2" t="s">
        <v>65</v>
      </c>
      <c r="B106" s="2" t="s">
        <v>46</v>
      </c>
      <c r="C106" s="2">
        <v>0.5</v>
      </c>
      <c r="D106" s="2"/>
      <c r="E106" s="13"/>
      <c r="F106" s="82">
        <v>1</v>
      </c>
      <c r="G106" s="21">
        <f t="shared" ref="G106:G118" si="11">COUNTA(H106:K106)</f>
        <v>0</v>
      </c>
      <c r="H106" s="5"/>
      <c r="I106" s="5"/>
      <c r="J106" s="5"/>
      <c r="K106" s="105"/>
      <c r="L106" s="96"/>
      <c r="M106" s="60"/>
      <c r="N106" s="59"/>
    </row>
    <row r="107" spans="1:14" x14ac:dyDescent="0.2">
      <c r="A107" s="2" t="s">
        <v>66</v>
      </c>
      <c r="B107" s="2" t="s">
        <v>46</v>
      </c>
      <c r="C107" s="2">
        <v>0.5</v>
      </c>
      <c r="D107" s="2"/>
      <c r="E107" s="13"/>
      <c r="F107" s="21">
        <v>1</v>
      </c>
      <c r="G107" s="21">
        <f t="shared" si="11"/>
        <v>0</v>
      </c>
      <c r="H107" s="5"/>
      <c r="I107" s="5"/>
      <c r="J107" s="5"/>
      <c r="K107" s="105"/>
      <c r="L107" s="96"/>
      <c r="M107" s="60"/>
      <c r="N107" s="59"/>
    </row>
    <row r="108" spans="1:14" x14ac:dyDescent="0.2">
      <c r="A108" s="2" t="s">
        <v>67</v>
      </c>
      <c r="B108" s="2" t="s">
        <v>46</v>
      </c>
      <c r="C108" s="2">
        <v>2</v>
      </c>
      <c r="D108" s="2"/>
      <c r="E108" s="13"/>
      <c r="F108" s="82">
        <v>1</v>
      </c>
      <c r="G108" s="21">
        <f t="shared" si="11"/>
        <v>0</v>
      </c>
      <c r="H108" s="5"/>
      <c r="I108" s="5"/>
      <c r="J108" s="5"/>
      <c r="K108" s="105"/>
      <c r="L108" s="96"/>
      <c r="M108" s="60"/>
      <c r="N108" s="59"/>
    </row>
    <row r="109" spans="1:14" x14ac:dyDescent="0.2">
      <c r="A109" s="2" t="s">
        <v>68</v>
      </c>
      <c r="B109" s="2" t="s">
        <v>46</v>
      </c>
      <c r="C109" s="2">
        <v>0.5</v>
      </c>
      <c r="D109" s="2"/>
      <c r="E109" s="13"/>
      <c r="F109" s="21">
        <v>1</v>
      </c>
      <c r="G109" s="21">
        <f t="shared" si="11"/>
        <v>0</v>
      </c>
      <c r="H109" s="5"/>
      <c r="I109" s="5"/>
      <c r="J109" s="5"/>
      <c r="K109" s="105"/>
      <c r="L109" s="96"/>
      <c r="M109" s="60"/>
      <c r="N109" s="59"/>
    </row>
    <row r="110" spans="1:14" x14ac:dyDescent="0.2">
      <c r="A110" s="2" t="s">
        <v>69</v>
      </c>
      <c r="B110" s="2" t="s">
        <v>46</v>
      </c>
      <c r="C110" s="2">
        <v>0.5</v>
      </c>
      <c r="D110" s="2"/>
      <c r="E110" s="63">
        <v>0.01</v>
      </c>
      <c r="F110" s="82">
        <v>1</v>
      </c>
      <c r="G110" s="21">
        <f t="shared" si="11"/>
        <v>0</v>
      </c>
      <c r="H110" s="5"/>
      <c r="I110" s="5"/>
      <c r="J110" s="5"/>
      <c r="K110" s="105"/>
      <c r="L110" s="96"/>
      <c r="M110" s="60"/>
      <c r="N110" s="59"/>
    </row>
    <row r="111" spans="1:14" x14ac:dyDescent="0.2">
      <c r="A111" s="2" t="s">
        <v>70</v>
      </c>
      <c r="B111" s="2" t="s">
        <v>46</v>
      </c>
      <c r="C111" s="2">
        <v>2</v>
      </c>
      <c r="D111" s="2"/>
      <c r="E111" s="63">
        <v>4.0000000000000001E-3</v>
      </c>
      <c r="F111" s="21">
        <v>1</v>
      </c>
      <c r="G111" s="21">
        <f t="shared" si="11"/>
        <v>0</v>
      </c>
      <c r="H111" s="5"/>
      <c r="I111" s="5"/>
      <c r="J111" s="5"/>
      <c r="K111" s="105"/>
      <c r="L111" s="96"/>
      <c r="M111" s="60"/>
      <c r="N111" s="59"/>
    </row>
    <row r="112" spans="1:14" x14ac:dyDescent="0.2">
      <c r="A112" s="2" t="s">
        <v>71</v>
      </c>
      <c r="B112" s="2" t="s">
        <v>46</v>
      </c>
      <c r="C112" s="2">
        <v>0.5</v>
      </c>
      <c r="D112" s="2"/>
      <c r="E112" s="64"/>
      <c r="F112" s="82">
        <v>1</v>
      </c>
      <c r="G112" s="21">
        <f t="shared" si="11"/>
        <v>0</v>
      </c>
      <c r="H112" s="5"/>
      <c r="I112" s="5"/>
      <c r="J112" s="5"/>
      <c r="K112" s="105"/>
      <c r="L112" s="96"/>
      <c r="M112" s="60"/>
      <c r="N112" s="59"/>
    </row>
    <row r="113" spans="1:14" x14ac:dyDescent="0.2">
      <c r="A113" s="2" t="s">
        <v>72</v>
      </c>
      <c r="B113" s="2" t="s">
        <v>46</v>
      </c>
      <c r="C113" s="2">
        <v>0.5</v>
      </c>
      <c r="D113" s="2"/>
      <c r="E113" s="64"/>
      <c r="F113" s="21">
        <v>1</v>
      </c>
      <c r="G113" s="21">
        <f t="shared" si="11"/>
        <v>0</v>
      </c>
      <c r="H113" s="5"/>
      <c r="I113" s="5"/>
      <c r="J113" s="5"/>
      <c r="K113" s="105"/>
      <c r="L113" s="96"/>
      <c r="M113" s="60"/>
      <c r="N113" s="59"/>
    </row>
    <row r="114" spans="1:14" x14ac:dyDescent="0.2">
      <c r="A114" s="2" t="s">
        <v>73</v>
      </c>
      <c r="B114" s="2" t="s">
        <v>46</v>
      </c>
      <c r="C114" s="2">
        <v>0.5</v>
      </c>
      <c r="D114" s="2"/>
      <c r="E114" s="64"/>
      <c r="F114" s="82">
        <v>1</v>
      </c>
      <c r="G114" s="21">
        <f t="shared" si="11"/>
        <v>0</v>
      </c>
      <c r="H114" s="5"/>
      <c r="I114" s="5"/>
      <c r="J114" s="5"/>
      <c r="K114" s="105"/>
      <c r="L114" s="96"/>
      <c r="M114" s="60"/>
      <c r="N114" s="59"/>
    </row>
    <row r="115" spans="1:14" x14ac:dyDescent="0.2">
      <c r="A115" s="2" t="s">
        <v>74</v>
      </c>
      <c r="B115" s="2" t="s">
        <v>46</v>
      </c>
      <c r="C115" s="2">
        <v>0.5</v>
      </c>
      <c r="D115" s="2"/>
      <c r="E115" s="64"/>
      <c r="F115" s="21">
        <v>1</v>
      </c>
      <c r="G115" s="21">
        <f t="shared" si="11"/>
        <v>0</v>
      </c>
      <c r="H115" s="5"/>
      <c r="I115" s="5"/>
      <c r="J115" s="5"/>
      <c r="K115" s="105"/>
      <c r="L115" s="96"/>
      <c r="M115" s="60"/>
      <c r="N115" s="59"/>
    </row>
    <row r="116" spans="1:14" x14ac:dyDescent="0.2">
      <c r="A116" s="2" t="s">
        <v>75</v>
      </c>
      <c r="B116" s="2" t="s">
        <v>46</v>
      </c>
      <c r="C116" s="2">
        <v>0.5</v>
      </c>
      <c r="D116" s="2"/>
      <c r="E116" s="64"/>
      <c r="F116" s="82">
        <v>1</v>
      </c>
      <c r="G116" s="21">
        <f t="shared" si="11"/>
        <v>0</v>
      </c>
      <c r="H116" s="5"/>
      <c r="I116" s="5"/>
      <c r="J116" s="5"/>
      <c r="K116" s="105"/>
      <c r="L116" s="96"/>
      <c r="M116" s="60"/>
      <c r="N116" s="59"/>
    </row>
    <row r="117" spans="1:14" x14ac:dyDescent="0.2">
      <c r="A117" s="2" t="s">
        <v>76</v>
      </c>
      <c r="B117" s="2" t="s">
        <v>46</v>
      </c>
      <c r="C117" s="2">
        <v>0.5</v>
      </c>
      <c r="D117" s="2"/>
      <c r="E117" s="64"/>
      <c r="F117" s="21">
        <v>1</v>
      </c>
      <c r="G117" s="21">
        <f t="shared" si="11"/>
        <v>0</v>
      </c>
      <c r="H117" s="5"/>
      <c r="I117" s="5"/>
      <c r="J117" s="5"/>
      <c r="K117" s="105"/>
      <c r="L117" s="96"/>
      <c r="M117" s="60"/>
      <c r="N117" s="59"/>
    </row>
    <row r="118" spans="1:14" x14ac:dyDescent="0.2">
      <c r="A118" s="2" t="s">
        <v>77</v>
      </c>
      <c r="B118" s="2" t="s">
        <v>46</v>
      </c>
      <c r="C118" s="2">
        <v>0.5</v>
      </c>
      <c r="D118" s="2"/>
      <c r="E118" s="63">
        <v>0.02</v>
      </c>
      <c r="F118" s="82">
        <v>1</v>
      </c>
      <c r="G118" s="21">
        <f t="shared" si="11"/>
        <v>0</v>
      </c>
      <c r="H118" s="5"/>
      <c r="I118" s="5"/>
      <c r="J118" s="5"/>
      <c r="K118" s="105"/>
      <c r="L118" s="96"/>
      <c r="M118" s="60"/>
      <c r="N118" s="59"/>
    </row>
    <row r="119" spans="1:14" x14ac:dyDescent="0.2">
      <c r="A119" s="6"/>
      <c r="B119" s="6"/>
      <c r="C119" s="6"/>
      <c r="D119" s="6"/>
      <c r="E119" s="6"/>
      <c r="F119" s="88"/>
      <c r="G119" s="6"/>
      <c r="H119" s="9"/>
      <c r="I119" s="9"/>
      <c r="J119" s="9"/>
      <c r="K119" s="106"/>
      <c r="L119" s="94"/>
      <c r="M119" s="71"/>
      <c r="N119" s="9"/>
    </row>
    <row r="120" spans="1:14" x14ac:dyDescent="0.2">
      <c r="A120" s="2" t="s">
        <v>31</v>
      </c>
      <c r="B120" s="2" t="s">
        <v>17</v>
      </c>
      <c r="C120" s="2">
        <v>0.01</v>
      </c>
      <c r="D120" s="2"/>
      <c r="E120" s="41">
        <v>1E-3</v>
      </c>
      <c r="F120" s="82">
        <v>1</v>
      </c>
      <c r="G120" s="21">
        <f t="shared" ref="G120" si="12">COUNTA(H120:K120)</f>
        <v>0</v>
      </c>
      <c r="H120" s="5"/>
      <c r="I120" s="5"/>
      <c r="J120" s="5"/>
      <c r="K120" s="105"/>
      <c r="L120" s="96"/>
      <c r="M120" s="60"/>
      <c r="N120" s="59"/>
    </row>
    <row r="121" spans="1:14" x14ac:dyDescent="0.2">
      <c r="A121" s="6"/>
      <c r="B121" s="6"/>
      <c r="C121" s="6"/>
      <c r="D121" s="6"/>
      <c r="E121" s="16"/>
      <c r="F121" s="88"/>
      <c r="G121" s="6"/>
      <c r="H121" s="9"/>
      <c r="I121" s="9"/>
      <c r="J121" s="9"/>
      <c r="K121" s="106"/>
      <c r="L121" s="94"/>
      <c r="M121" s="71"/>
      <c r="N121" s="9"/>
    </row>
    <row r="122" spans="1:14" x14ac:dyDescent="0.2">
      <c r="A122" s="6" t="s">
        <v>152</v>
      </c>
      <c r="B122" s="6"/>
      <c r="C122" s="6"/>
      <c r="D122" s="6"/>
      <c r="E122" s="16"/>
      <c r="F122" s="88"/>
      <c r="G122" s="6"/>
      <c r="H122" s="9"/>
      <c r="I122" s="9"/>
      <c r="J122" s="9"/>
      <c r="K122" s="106"/>
      <c r="L122" s="94"/>
      <c r="M122" s="71"/>
      <c r="N122" s="9"/>
    </row>
    <row r="123" spans="1:14" x14ac:dyDescent="0.2">
      <c r="A123" s="2" t="s">
        <v>78</v>
      </c>
      <c r="B123" s="2" t="s">
        <v>46</v>
      </c>
      <c r="C123" s="2">
        <v>50</v>
      </c>
      <c r="D123" s="2"/>
      <c r="E123" s="13"/>
      <c r="F123" s="21">
        <v>1</v>
      </c>
      <c r="G123" s="21">
        <f t="shared" ref="G123:G149" si="13">COUNTA(H123:K123)</f>
        <v>1</v>
      </c>
      <c r="H123" s="5"/>
      <c r="I123" s="5"/>
      <c r="J123" s="5"/>
      <c r="K123" s="105" t="s">
        <v>164</v>
      </c>
      <c r="L123" s="96"/>
      <c r="M123" s="60"/>
      <c r="N123" s="59"/>
    </row>
    <row r="124" spans="1:14" x14ac:dyDescent="0.2">
      <c r="A124" s="2" t="s">
        <v>79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si="13"/>
        <v>0</v>
      </c>
      <c r="H124" s="5"/>
      <c r="I124" s="5"/>
      <c r="J124" s="5"/>
      <c r="K124" s="105"/>
      <c r="L124" s="96"/>
      <c r="M124" s="60"/>
      <c r="N124" s="59"/>
    </row>
    <row r="125" spans="1:14" x14ac:dyDescent="0.2">
      <c r="A125" s="2" t="s">
        <v>80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3"/>
        <v>0</v>
      </c>
      <c r="H125" s="5"/>
      <c r="I125" s="5"/>
      <c r="J125" s="5"/>
      <c r="K125" s="105"/>
      <c r="L125" s="96"/>
      <c r="M125" s="60"/>
      <c r="N125" s="59"/>
    </row>
    <row r="126" spans="1:14" x14ac:dyDescent="0.2">
      <c r="A126" s="2" t="s">
        <v>81</v>
      </c>
      <c r="B126" s="2" t="s">
        <v>46</v>
      </c>
      <c r="C126" s="2">
        <v>50</v>
      </c>
      <c r="D126" s="2"/>
      <c r="E126" s="13"/>
      <c r="F126" s="21">
        <v>1</v>
      </c>
      <c r="G126" s="21">
        <f t="shared" si="13"/>
        <v>0</v>
      </c>
      <c r="H126" s="5"/>
      <c r="I126" s="5"/>
      <c r="J126" s="5"/>
      <c r="K126" s="105"/>
      <c r="L126" s="96"/>
      <c r="M126" s="60"/>
      <c r="N126" s="59"/>
    </row>
    <row r="127" spans="1:14" x14ac:dyDescent="0.2">
      <c r="A127" s="2" t="s">
        <v>82</v>
      </c>
      <c r="B127" s="2" t="s">
        <v>46</v>
      </c>
      <c r="C127" s="2">
        <v>50</v>
      </c>
      <c r="D127" s="2"/>
      <c r="E127" s="13"/>
      <c r="F127" s="21">
        <v>1</v>
      </c>
      <c r="G127" s="21">
        <f t="shared" si="13"/>
        <v>0</v>
      </c>
      <c r="H127" s="5"/>
      <c r="I127" s="5"/>
      <c r="J127" s="5"/>
      <c r="K127" s="105"/>
      <c r="L127" s="96"/>
      <c r="M127" s="60"/>
      <c r="N127" s="59"/>
    </row>
    <row r="128" spans="1:14" x14ac:dyDescent="0.2">
      <c r="A128" s="2" t="s">
        <v>83</v>
      </c>
      <c r="B128" s="2" t="s">
        <v>46</v>
      </c>
      <c r="C128" s="2">
        <v>5</v>
      </c>
      <c r="D128" s="2"/>
      <c r="E128" s="13"/>
      <c r="F128" s="21">
        <v>1</v>
      </c>
      <c r="G128" s="21">
        <f t="shared" si="13"/>
        <v>0</v>
      </c>
      <c r="H128" s="5"/>
      <c r="I128" s="5"/>
      <c r="J128" s="5"/>
      <c r="K128" s="105"/>
      <c r="L128" s="96"/>
      <c r="M128" s="60"/>
      <c r="N128" s="59"/>
    </row>
    <row r="129" spans="1:14" x14ac:dyDescent="0.2">
      <c r="A129" s="2" t="s">
        <v>84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3"/>
        <v>0</v>
      </c>
      <c r="H129" s="5"/>
      <c r="I129" s="5"/>
      <c r="J129" s="5"/>
      <c r="K129" s="105"/>
      <c r="L129" s="96"/>
      <c r="M129" s="60"/>
      <c r="N129" s="59"/>
    </row>
    <row r="130" spans="1:14" x14ac:dyDescent="0.2">
      <c r="A130" s="2" t="s">
        <v>85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3"/>
        <v>0</v>
      </c>
      <c r="H130" s="5"/>
      <c r="I130" s="5"/>
      <c r="J130" s="5"/>
      <c r="K130" s="105"/>
      <c r="L130" s="96"/>
      <c r="M130" s="60"/>
      <c r="N130" s="59"/>
    </row>
    <row r="131" spans="1:14" x14ac:dyDescent="0.2">
      <c r="A131" s="2" t="s">
        <v>86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3"/>
        <v>0</v>
      </c>
      <c r="H131" s="5"/>
      <c r="I131" s="5"/>
      <c r="J131" s="5"/>
      <c r="K131" s="105"/>
      <c r="L131" s="96"/>
      <c r="M131" s="60"/>
      <c r="N131" s="59"/>
    </row>
    <row r="132" spans="1:14" x14ac:dyDescent="0.2">
      <c r="A132" s="2" t="s">
        <v>87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3"/>
        <v>0</v>
      </c>
      <c r="H132" s="5"/>
      <c r="I132" s="5"/>
      <c r="J132" s="5"/>
      <c r="K132" s="105"/>
      <c r="L132" s="96"/>
      <c r="M132" s="60"/>
      <c r="N132" s="59"/>
    </row>
    <row r="133" spans="1:14" x14ac:dyDescent="0.2">
      <c r="A133" s="2" t="s">
        <v>88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3"/>
        <v>0</v>
      </c>
      <c r="H133" s="5"/>
      <c r="I133" s="5"/>
      <c r="J133" s="5"/>
      <c r="K133" s="105"/>
      <c r="L133" s="96"/>
      <c r="M133" s="60"/>
      <c r="N133" s="59"/>
    </row>
    <row r="134" spans="1:14" x14ac:dyDescent="0.2">
      <c r="A134" s="2" t="s">
        <v>89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3"/>
        <v>0</v>
      </c>
      <c r="H134" s="5"/>
      <c r="I134" s="5"/>
      <c r="J134" s="5"/>
      <c r="K134" s="105"/>
      <c r="L134" s="96"/>
      <c r="M134" s="60"/>
      <c r="N134" s="59"/>
    </row>
    <row r="135" spans="1:14" x14ac:dyDescent="0.2">
      <c r="A135" s="2" t="s">
        <v>90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3"/>
        <v>0</v>
      </c>
      <c r="H135" s="5"/>
      <c r="I135" s="5"/>
      <c r="J135" s="5"/>
      <c r="K135" s="105"/>
      <c r="L135" s="96"/>
      <c r="M135" s="60"/>
      <c r="N135" s="59"/>
    </row>
    <row r="136" spans="1:14" x14ac:dyDescent="0.2">
      <c r="A136" s="2" t="s">
        <v>91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3"/>
        <v>0</v>
      </c>
      <c r="H136" s="5"/>
      <c r="I136" s="5"/>
      <c r="J136" s="5"/>
      <c r="K136" s="105"/>
      <c r="L136" s="96"/>
      <c r="M136" s="60"/>
      <c r="N136" s="59"/>
    </row>
    <row r="137" spans="1:14" x14ac:dyDescent="0.2">
      <c r="A137" s="2" t="s">
        <v>92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13"/>
        <v>0</v>
      </c>
      <c r="H137" s="5"/>
      <c r="I137" s="5"/>
      <c r="J137" s="5"/>
      <c r="K137" s="105"/>
      <c r="L137" s="96"/>
      <c r="M137" s="60"/>
      <c r="N137" s="59"/>
    </row>
    <row r="138" spans="1:14" x14ac:dyDescent="0.2">
      <c r="A138" s="2" t="s">
        <v>93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3"/>
        <v>0</v>
      </c>
      <c r="H138" s="5"/>
      <c r="I138" s="5"/>
      <c r="J138" s="5"/>
      <c r="K138" s="105"/>
      <c r="L138" s="96"/>
      <c r="M138" s="60"/>
      <c r="N138" s="59"/>
    </row>
    <row r="139" spans="1:14" x14ac:dyDescent="0.2">
      <c r="A139" s="2" t="s">
        <v>94</v>
      </c>
      <c r="B139" s="2" t="s">
        <v>46</v>
      </c>
      <c r="C139" s="2">
        <v>5</v>
      </c>
      <c r="D139" s="2"/>
      <c r="E139" s="63">
        <v>6500</v>
      </c>
      <c r="F139" s="21">
        <v>1</v>
      </c>
      <c r="G139" s="21">
        <f t="shared" si="13"/>
        <v>0</v>
      </c>
      <c r="H139" s="5"/>
      <c r="I139" s="5"/>
      <c r="J139" s="5"/>
      <c r="K139" s="105"/>
      <c r="L139" s="96"/>
      <c r="M139" s="60"/>
      <c r="N139" s="59"/>
    </row>
    <row r="140" spans="1:14" x14ac:dyDescent="0.2">
      <c r="A140" s="2" t="s">
        <v>95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3"/>
        <v>0</v>
      </c>
      <c r="H140" s="5"/>
      <c r="I140" s="5"/>
      <c r="J140" s="5"/>
      <c r="K140" s="105"/>
      <c r="L140" s="96"/>
      <c r="M140" s="60"/>
      <c r="N140" s="59"/>
    </row>
    <row r="141" spans="1:14" x14ac:dyDescent="0.2">
      <c r="A141" s="2" t="s">
        <v>96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3"/>
        <v>0</v>
      </c>
      <c r="H141" s="5"/>
      <c r="I141" s="5"/>
      <c r="J141" s="5"/>
      <c r="K141" s="105"/>
      <c r="L141" s="96"/>
      <c r="M141" s="60"/>
      <c r="N141" s="59"/>
    </row>
    <row r="142" spans="1:14" x14ac:dyDescent="0.2">
      <c r="A142" s="2" t="s">
        <v>97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3"/>
        <v>0</v>
      </c>
      <c r="H142" s="5"/>
      <c r="I142" s="5"/>
      <c r="J142" s="5"/>
      <c r="K142" s="105"/>
      <c r="L142" s="96"/>
      <c r="M142" s="60"/>
      <c r="N142" s="59"/>
    </row>
    <row r="143" spans="1:14" x14ac:dyDescent="0.2">
      <c r="A143" s="2" t="s">
        <v>98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3"/>
        <v>0</v>
      </c>
      <c r="H143" s="5"/>
      <c r="I143" s="5"/>
      <c r="J143" s="5"/>
      <c r="K143" s="105"/>
      <c r="L143" s="96"/>
      <c r="M143" s="60"/>
      <c r="N143" s="59"/>
    </row>
    <row r="144" spans="1:14" x14ac:dyDescent="0.2">
      <c r="A144" s="2" t="s">
        <v>99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3"/>
        <v>0</v>
      </c>
      <c r="H144" s="5"/>
      <c r="I144" s="5"/>
      <c r="J144" s="5"/>
      <c r="K144" s="105"/>
      <c r="L144" s="96"/>
      <c r="M144" s="60"/>
      <c r="N144" s="59"/>
    </row>
    <row r="145" spans="1:14" x14ac:dyDescent="0.2">
      <c r="A145" s="2" t="s">
        <v>100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3"/>
        <v>0</v>
      </c>
      <c r="H145" s="5"/>
      <c r="I145" s="5"/>
      <c r="J145" s="5"/>
      <c r="K145" s="105"/>
      <c r="L145" s="96"/>
      <c r="M145" s="60"/>
      <c r="N145" s="59"/>
    </row>
    <row r="146" spans="1:14" x14ac:dyDescent="0.2">
      <c r="A146" s="2" t="s">
        <v>101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3"/>
        <v>0</v>
      </c>
      <c r="H146" s="5"/>
      <c r="I146" s="5"/>
      <c r="J146" s="5"/>
      <c r="K146" s="105"/>
      <c r="L146" s="96"/>
      <c r="M146" s="60"/>
      <c r="N146" s="59"/>
    </row>
    <row r="147" spans="1:14" x14ac:dyDescent="0.2">
      <c r="A147" s="2" t="s">
        <v>102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3"/>
        <v>0</v>
      </c>
      <c r="H147" s="5"/>
      <c r="I147" s="5"/>
      <c r="J147" s="5"/>
      <c r="K147" s="105"/>
      <c r="L147" s="96"/>
      <c r="M147" s="60"/>
      <c r="N147" s="59"/>
    </row>
    <row r="148" spans="1:14" x14ac:dyDescent="0.2">
      <c r="A148" s="2" t="s">
        <v>103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13"/>
        <v>0</v>
      </c>
      <c r="H148" s="5"/>
      <c r="I148" s="5"/>
      <c r="J148" s="5"/>
      <c r="K148" s="105"/>
      <c r="L148" s="96"/>
      <c r="M148" s="60"/>
      <c r="N148" s="59"/>
    </row>
    <row r="149" spans="1:14" ht="27" customHeight="1" x14ac:dyDescent="0.2">
      <c r="A149" s="2" t="s">
        <v>104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13"/>
        <v>0</v>
      </c>
      <c r="H149" s="5"/>
      <c r="I149" s="5"/>
      <c r="J149" s="5"/>
      <c r="K149" s="105"/>
      <c r="L149" s="96"/>
      <c r="M149" s="60"/>
      <c r="N149" s="59"/>
    </row>
    <row r="150" spans="1:14" x14ac:dyDescent="0.2">
      <c r="A150" s="2"/>
      <c r="B150" s="2"/>
      <c r="C150" s="2"/>
      <c r="D150" s="2"/>
      <c r="E150" s="13"/>
      <c r="F150" s="21"/>
      <c r="G150" s="3"/>
      <c r="H150" s="5"/>
      <c r="I150" s="5"/>
      <c r="J150" s="5"/>
      <c r="K150" s="104"/>
      <c r="M150" s="49"/>
      <c r="N150" s="5"/>
    </row>
    <row r="151" spans="1:14" ht="13.5" thickBot="1" x14ac:dyDescent="0.25">
      <c r="A151" s="19"/>
      <c r="B151" s="19"/>
      <c r="C151" s="19"/>
      <c r="D151" s="19"/>
      <c r="E151" s="19"/>
      <c r="F151" s="90"/>
      <c r="G151" s="19"/>
      <c r="H151" s="54"/>
      <c r="I151" s="54"/>
      <c r="J151" s="54"/>
      <c r="K151" s="110"/>
      <c r="L151" s="113"/>
      <c r="M151" s="112"/>
      <c r="N151" s="35"/>
    </row>
    <row r="152" spans="1:14" ht="13.5" thickTop="1" x14ac:dyDescent="0.2">
      <c r="A152" s="1"/>
      <c r="B152" s="130" t="s">
        <v>162</v>
      </c>
      <c r="C152" s="131"/>
      <c r="D152"/>
      <c r="E152" s="43"/>
      <c r="K152" s="11"/>
      <c r="L152" s="11"/>
      <c r="M152" s="11"/>
      <c r="N152" s="11"/>
    </row>
    <row r="153" spans="1:14" x14ac:dyDescent="0.2">
      <c r="A153" s="43"/>
      <c r="B153" s="132"/>
      <c r="C153"/>
      <c r="D153"/>
      <c r="E153" s="43"/>
      <c r="K153" s="11"/>
      <c r="L153" s="11"/>
      <c r="M153" s="11"/>
      <c r="N153" s="11"/>
    </row>
    <row r="154" spans="1:14" x14ac:dyDescent="0.2">
      <c r="A154" s="87" t="s">
        <v>182</v>
      </c>
      <c r="B154" s="132"/>
      <c r="C154"/>
      <c r="D154"/>
      <c r="E154" s="43"/>
      <c r="K154" s="11"/>
      <c r="L154" s="11"/>
      <c r="M154" s="11"/>
      <c r="N154" s="11"/>
    </row>
    <row r="155" spans="1:14" x14ac:dyDescent="0.2">
      <c r="A155" s="86" t="s">
        <v>184</v>
      </c>
      <c r="B155" s="132"/>
      <c r="C155"/>
      <c r="D155"/>
      <c r="E155" s="43"/>
      <c r="K155" s="11"/>
      <c r="L155" s="11"/>
      <c r="M155" s="11"/>
      <c r="N155" s="11"/>
    </row>
    <row r="156" spans="1:14" x14ac:dyDescent="0.2">
      <c r="K156" s="11"/>
      <c r="L156" s="11"/>
      <c r="M156" s="11"/>
      <c r="N156" s="11"/>
    </row>
    <row r="157" spans="1:14" x14ac:dyDescent="0.2">
      <c r="A157" s="15" t="s">
        <v>185</v>
      </c>
      <c r="K157" s="11"/>
      <c r="L157" s="11"/>
      <c r="M157" s="11"/>
      <c r="N157" s="11"/>
    </row>
    <row r="158" spans="1:14" x14ac:dyDescent="0.2">
      <c r="A158" s="15" t="s">
        <v>202</v>
      </c>
      <c r="K158" s="11"/>
      <c r="L158" s="11"/>
      <c r="M158" s="11"/>
      <c r="N158" s="11"/>
    </row>
    <row r="159" spans="1:14" x14ac:dyDescent="0.2">
      <c r="K159" s="11"/>
      <c r="L159" s="11"/>
      <c r="M159" s="11"/>
      <c r="N159" s="11"/>
    </row>
    <row r="160" spans="1:14" x14ac:dyDescent="0.2">
      <c r="K160" s="11"/>
      <c r="L160" s="11"/>
      <c r="M160" s="11"/>
      <c r="N160" s="11"/>
    </row>
    <row r="161" spans="11:14" x14ac:dyDescent="0.2">
      <c r="K161" s="11"/>
      <c r="L161" s="11"/>
      <c r="M161" s="11"/>
      <c r="N161" s="11"/>
    </row>
    <row r="162" spans="11:14" x14ac:dyDescent="0.2">
      <c r="K162" s="11"/>
      <c r="L162" s="11"/>
      <c r="M162" s="11"/>
      <c r="N162" s="11"/>
    </row>
    <row r="163" spans="11:14" x14ac:dyDescent="0.2">
      <c r="K163" s="11"/>
      <c r="L163" s="11"/>
      <c r="M163" s="11"/>
      <c r="N163" s="11"/>
    </row>
    <row r="164" spans="11:14" x14ac:dyDescent="0.2">
      <c r="K164" s="11"/>
      <c r="L164" s="11"/>
      <c r="M164" s="11"/>
      <c r="N164" s="11"/>
    </row>
    <row r="165" spans="11:14" x14ac:dyDescent="0.2">
      <c r="K165" s="11"/>
      <c r="L165" s="11"/>
      <c r="M165" s="11"/>
      <c r="N165" s="11"/>
    </row>
    <row r="166" spans="11:14" x14ac:dyDescent="0.2">
      <c r="K166" s="11"/>
      <c r="L166" s="11"/>
      <c r="M166" s="11"/>
      <c r="N166" s="11"/>
    </row>
    <row r="167" spans="11:14" x14ac:dyDescent="0.2">
      <c r="K167" s="11"/>
      <c r="L167" s="11"/>
      <c r="M167" s="11"/>
      <c r="N167" s="11"/>
    </row>
    <row r="168" spans="11:14" x14ac:dyDescent="0.2">
      <c r="K168" s="11"/>
      <c r="L168" s="11"/>
      <c r="M168" s="11"/>
      <c r="N168" s="11"/>
    </row>
    <row r="169" spans="11:14" x14ac:dyDescent="0.2">
      <c r="K169" s="11"/>
      <c r="L169" s="11"/>
      <c r="M169" s="11"/>
      <c r="N169" s="11"/>
    </row>
    <row r="170" spans="11:14" x14ac:dyDescent="0.2">
      <c r="K170" s="11"/>
      <c r="L170" s="11"/>
      <c r="M170" s="11"/>
      <c r="N170" s="11"/>
    </row>
    <row r="171" spans="11:14" x14ac:dyDescent="0.2">
      <c r="K171" s="11"/>
      <c r="L171" s="11"/>
      <c r="M171" s="11"/>
      <c r="N171" s="11"/>
    </row>
    <row r="172" spans="11:14" x14ac:dyDescent="0.2">
      <c r="K172" s="11"/>
      <c r="L172" s="11"/>
      <c r="M172" s="11"/>
      <c r="N172" s="11"/>
    </row>
    <row r="173" spans="11:14" x14ac:dyDescent="0.2">
      <c r="K173" s="11"/>
      <c r="L173" s="11"/>
      <c r="M173" s="11"/>
      <c r="N173" s="11"/>
    </row>
    <row r="174" spans="11:14" x14ac:dyDescent="0.2">
      <c r="K174" s="11"/>
      <c r="L174" s="11"/>
      <c r="M174" s="11"/>
      <c r="N174" s="11"/>
    </row>
    <row r="175" spans="11:14" x14ac:dyDescent="0.2">
      <c r="K175" s="11"/>
      <c r="L175" s="11"/>
      <c r="M175" s="11"/>
      <c r="N175" s="11"/>
    </row>
    <row r="176" spans="11:14" x14ac:dyDescent="0.2">
      <c r="K176" s="11"/>
      <c r="L176" s="11"/>
      <c r="M176" s="11"/>
      <c r="N176" s="11"/>
    </row>
    <row r="177" spans="11:14" x14ac:dyDescent="0.2">
      <c r="K177" s="11"/>
      <c r="L177" s="11"/>
      <c r="M177" s="11"/>
      <c r="N177" s="11"/>
    </row>
    <row r="178" spans="11:14" x14ac:dyDescent="0.2">
      <c r="K178" s="11"/>
      <c r="L178" s="11"/>
      <c r="M178" s="11"/>
      <c r="N178" s="11"/>
    </row>
    <row r="179" spans="11:14" x14ac:dyDescent="0.2">
      <c r="K179" s="11"/>
      <c r="L179" s="11"/>
      <c r="M179" s="11"/>
      <c r="N179" s="11"/>
    </row>
    <row r="180" spans="11:14" x14ac:dyDescent="0.2">
      <c r="K180" s="11"/>
      <c r="L180" s="11"/>
      <c r="M180" s="11"/>
      <c r="N180" s="11"/>
    </row>
    <row r="181" spans="11:14" x14ac:dyDescent="0.2">
      <c r="K181" s="11"/>
      <c r="L181" s="11"/>
      <c r="M181" s="11"/>
      <c r="N181" s="11"/>
    </row>
    <row r="182" spans="11:14" x14ac:dyDescent="0.2">
      <c r="K182" s="11"/>
      <c r="L182" s="11"/>
      <c r="M182" s="11"/>
      <c r="N182" s="11"/>
    </row>
    <row r="183" spans="11:14" x14ac:dyDescent="0.2">
      <c r="K183" s="11"/>
      <c r="L183" s="11"/>
      <c r="M183" s="11"/>
      <c r="N183" s="11"/>
    </row>
    <row r="184" spans="11:14" x14ac:dyDescent="0.2">
      <c r="K184" s="11"/>
      <c r="L184" s="11"/>
      <c r="M184" s="11"/>
      <c r="N184" s="11"/>
    </row>
    <row r="185" spans="11:14" x14ac:dyDescent="0.2">
      <c r="K185" s="11"/>
      <c r="L185" s="11"/>
      <c r="M185" s="11"/>
      <c r="N185" s="11"/>
    </row>
    <row r="186" spans="11:14" x14ac:dyDescent="0.2">
      <c r="K186" s="11"/>
      <c r="L186" s="11"/>
      <c r="M186" s="11"/>
      <c r="N186" s="11"/>
    </row>
    <row r="187" spans="11:14" x14ac:dyDescent="0.2">
      <c r="K187" s="11"/>
      <c r="L187" s="11"/>
      <c r="M187" s="11"/>
      <c r="N187" s="11"/>
    </row>
    <row r="188" spans="11:14" x14ac:dyDescent="0.2">
      <c r="K188" s="11"/>
      <c r="L188" s="11"/>
      <c r="M188" s="11"/>
      <c r="N188" s="11"/>
    </row>
    <row r="189" spans="11:14" x14ac:dyDescent="0.2">
      <c r="K189" s="11"/>
      <c r="L189" s="11"/>
      <c r="M189" s="11"/>
      <c r="N189" s="11"/>
    </row>
    <row r="190" spans="11:14" x14ac:dyDescent="0.2">
      <c r="K190" s="11"/>
      <c r="L190" s="11"/>
      <c r="M190" s="11"/>
      <c r="N190" s="11"/>
    </row>
    <row r="191" spans="11:14" x14ac:dyDescent="0.2">
      <c r="K191" s="11"/>
      <c r="L191" s="11"/>
      <c r="M191" s="11"/>
      <c r="N191" s="11"/>
    </row>
    <row r="192" spans="11:14" x14ac:dyDescent="0.2">
      <c r="K192" s="11"/>
      <c r="L192" s="11"/>
      <c r="M192" s="11"/>
      <c r="N192" s="11"/>
    </row>
    <row r="193" spans="11:14" x14ac:dyDescent="0.2">
      <c r="K193" s="11"/>
      <c r="L193" s="11"/>
      <c r="M193" s="11"/>
      <c r="N193" s="11"/>
    </row>
    <row r="194" spans="11:14" x14ac:dyDescent="0.2">
      <c r="K194" s="11"/>
      <c r="L194" s="11"/>
      <c r="M194" s="11"/>
      <c r="N194" s="11"/>
    </row>
    <row r="195" spans="11:14" x14ac:dyDescent="0.2">
      <c r="K195" s="11"/>
      <c r="L195" s="11"/>
      <c r="M195" s="11"/>
      <c r="N195" s="11"/>
    </row>
    <row r="196" spans="11:14" x14ac:dyDescent="0.2">
      <c r="K196" s="11"/>
      <c r="L196" s="11"/>
      <c r="M196" s="11"/>
      <c r="N196" s="11"/>
    </row>
    <row r="197" spans="11:14" x14ac:dyDescent="0.2">
      <c r="K197" s="11"/>
      <c r="L197" s="11"/>
      <c r="M197" s="11"/>
      <c r="N197" s="11"/>
    </row>
    <row r="198" spans="11:14" x14ac:dyDescent="0.2">
      <c r="K198" s="11"/>
      <c r="L198" s="11"/>
      <c r="M198" s="11"/>
      <c r="N198" s="11"/>
    </row>
    <row r="199" spans="11:14" x14ac:dyDescent="0.2">
      <c r="K199" s="11"/>
      <c r="L199" s="11"/>
      <c r="M199" s="11"/>
      <c r="N199" s="11"/>
    </row>
    <row r="200" spans="11:14" x14ac:dyDescent="0.2">
      <c r="K200" s="11"/>
      <c r="L200" s="11"/>
      <c r="M200" s="11"/>
      <c r="N200" s="11"/>
    </row>
    <row r="201" spans="11:14" x14ac:dyDescent="0.2">
      <c r="K201" s="11"/>
      <c r="L201" s="11"/>
      <c r="M201" s="11"/>
      <c r="N201" s="11"/>
    </row>
    <row r="202" spans="11:14" x14ac:dyDescent="0.2">
      <c r="K202" s="11"/>
      <c r="L202" s="11"/>
      <c r="M202" s="11"/>
      <c r="N202" s="11"/>
    </row>
    <row r="203" spans="11:14" x14ac:dyDescent="0.2">
      <c r="K203" s="11"/>
      <c r="L203" s="11"/>
      <c r="M203" s="11"/>
      <c r="N203" s="11"/>
    </row>
    <row r="204" spans="11:14" x14ac:dyDescent="0.2">
      <c r="K204" s="11"/>
      <c r="L204" s="11"/>
      <c r="M204" s="11"/>
      <c r="N204" s="11"/>
    </row>
    <row r="205" spans="11:14" x14ac:dyDescent="0.2">
      <c r="K205" s="11"/>
      <c r="L205" s="11"/>
      <c r="M205" s="11"/>
      <c r="N205" s="11"/>
    </row>
    <row r="206" spans="11:14" x14ac:dyDescent="0.2">
      <c r="K206" s="11"/>
      <c r="L206" s="11"/>
      <c r="M206" s="11"/>
      <c r="N206" s="11"/>
    </row>
    <row r="207" spans="11:14" x14ac:dyDescent="0.2">
      <c r="K207" s="11"/>
      <c r="L207" s="11"/>
      <c r="M207" s="11"/>
      <c r="N207" s="11"/>
    </row>
    <row r="208" spans="11:14" x14ac:dyDescent="0.2">
      <c r="K208" s="11"/>
      <c r="L208" s="11"/>
      <c r="M208" s="11"/>
      <c r="N208" s="11"/>
    </row>
    <row r="209" spans="11:14" x14ac:dyDescent="0.2">
      <c r="K209" s="11"/>
      <c r="L209" s="11"/>
      <c r="M209" s="11"/>
      <c r="N209" s="11"/>
    </row>
    <row r="210" spans="11:14" x14ac:dyDescent="0.2">
      <c r="K210" s="11"/>
      <c r="L210" s="11"/>
      <c r="M210" s="11"/>
      <c r="N210" s="11"/>
    </row>
    <row r="211" spans="11:14" x14ac:dyDescent="0.2">
      <c r="K211" s="11"/>
      <c r="L211" s="11"/>
      <c r="M211" s="11"/>
      <c r="N211" s="11"/>
    </row>
    <row r="212" spans="11:14" x14ac:dyDescent="0.2">
      <c r="K212" s="11"/>
      <c r="L212" s="11"/>
      <c r="M212" s="11"/>
      <c r="N212" s="11"/>
    </row>
    <row r="213" spans="11:14" x14ac:dyDescent="0.2">
      <c r="K213" s="11"/>
      <c r="L213" s="11"/>
      <c r="M213" s="11"/>
      <c r="N213" s="11"/>
    </row>
    <row r="214" spans="11:14" x14ac:dyDescent="0.2">
      <c r="K214" s="11"/>
      <c r="L214" s="11"/>
      <c r="M214" s="11"/>
      <c r="N214" s="11"/>
    </row>
    <row r="215" spans="11:14" x14ac:dyDescent="0.2">
      <c r="K215" s="11"/>
      <c r="L215" s="11"/>
      <c r="M215" s="11"/>
      <c r="N215" s="11"/>
    </row>
    <row r="216" spans="11:14" x14ac:dyDescent="0.2">
      <c r="K216" s="11"/>
      <c r="L216" s="11"/>
      <c r="M216" s="11"/>
      <c r="N216" s="11"/>
    </row>
    <row r="217" spans="11:14" x14ac:dyDescent="0.2">
      <c r="K217" s="11"/>
      <c r="L217" s="11"/>
      <c r="M217" s="11"/>
      <c r="N217" s="11"/>
    </row>
    <row r="218" spans="11:14" x14ac:dyDescent="0.2">
      <c r="K218" s="11"/>
      <c r="L218" s="11"/>
      <c r="M218" s="11"/>
      <c r="N218" s="11"/>
    </row>
    <row r="219" spans="11:14" x14ac:dyDescent="0.2">
      <c r="K219" s="11"/>
      <c r="L219" s="11"/>
      <c r="M219" s="11"/>
      <c r="N219" s="11"/>
    </row>
    <row r="220" spans="11:14" x14ac:dyDescent="0.2">
      <c r="K220" s="11"/>
      <c r="L220" s="11"/>
      <c r="M220" s="11"/>
      <c r="N220" s="11"/>
    </row>
    <row r="221" spans="11:14" x14ac:dyDescent="0.2">
      <c r="K221" s="11"/>
      <c r="L221" s="11"/>
      <c r="M221" s="11"/>
      <c r="N221" s="11"/>
    </row>
    <row r="222" spans="11:14" x14ac:dyDescent="0.2">
      <c r="K222" s="11"/>
      <c r="L222" s="11"/>
      <c r="M222" s="11"/>
      <c r="N222" s="11"/>
    </row>
    <row r="223" spans="11:14" x14ac:dyDescent="0.2">
      <c r="K223" s="11"/>
      <c r="L223" s="11"/>
      <c r="M223" s="11"/>
      <c r="N223" s="11"/>
    </row>
    <row r="224" spans="1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36" priority="52" operator="lessThan">
      <formula>6.5</formula>
    </cfRule>
    <cfRule type="cellIs" dxfId="135" priority="53" operator="greaterThan">
      <formula>8</formula>
    </cfRule>
  </conditionalFormatting>
  <conditionalFormatting sqref="H32:K32">
    <cfRule type="containsText" dxfId="134" priority="50" stopIfTrue="1" operator="containsText" text="&lt;">
      <formula>NOT(ISERROR(SEARCH("&lt;",H32)))</formula>
    </cfRule>
    <cfRule type="cellIs" dxfId="133" priority="51" operator="greaterThan">
      <formula>$E$32</formula>
    </cfRule>
  </conditionalFormatting>
  <conditionalFormatting sqref="H25:K25">
    <cfRule type="containsText" dxfId="132" priority="48" stopIfTrue="1" operator="containsText" text="&lt;">
      <formula>NOT(ISERROR(SEARCH("&lt;",H25)))</formula>
    </cfRule>
    <cfRule type="cellIs" dxfId="131" priority="49" operator="greaterThan">
      <formula>$E$25</formula>
    </cfRule>
  </conditionalFormatting>
  <conditionalFormatting sqref="H23:K23">
    <cfRule type="containsText" dxfId="130" priority="46" stopIfTrue="1" operator="containsText" text="&lt;">
      <formula>NOT(ISERROR(SEARCH("&lt;",H23)))</formula>
    </cfRule>
    <cfRule type="cellIs" dxfId="129" priority="47" operator="greaterThan">
      <formula>$E$23</formula>
    </cfRule>
  </conditionalFormatting>
  <conditionalFormatting sqref="H18:K18">
    <cfRule type="containsText" dxfId="128" priority="44" stopIfTrue="1" operator="containsText" text="&lt;">
      <formula>NOT(ISERROR(SEARCH("&lt;",H18)))</formula>
    </cfRule>
    <cfRule type="cellIs" dxfId="127" priority="45" operator="greaterThan">
      <formula>$E$18</formula>
    </cfRule>
  </conditionalFormatting>
  <conditionalFormatting sqref="K61">
    <cfRule type="cellIs" dxfId="126" priority="41" operator="greaterThan">
      <formula>$E$61</formula>
    </cfRule>
  </conditionalFormatting>
  <conditionalFormatting sqref="K62">
    <cfRule type="cellIs" dxfId="125" priority="40" operator="greaterThan">
      <formula>$E$62</formula>
    </cfRule>
  </conditionalFormatting>
  <conditionalFormatting sqref="K64">
    <cfRule type="cellIs" dxfId="124" priority="39" operator="greaterThan">
      <formula>$E$64</formula>
    </cfRule>
  </conditionalFormatting>
  <conditionalFormatting sqref="K65">
    <cfRule type="cellIs" dxfId="123" priority="38" operator="greaterThan">
      <formula>$E$65</formula>
    </cfRule>
  </conditionalFormatting>
  <conditionalFormatting sqref="K67">
    <cfRule type="cellIs" dxfId="122" priority="37" operator="greaterThan">
      <formula>$E$67</formula>
    </cfRule>
  </conditionalFormatting>
  <conditionalFormatting sqref="K68">
    <cfRule type="cellIs" dxfId="121" priority="36" operator="greaterThan">
      <formula>$E$68</formula>
    </cfRule>
  </conditionalFormatting>
  <conditionalFormatting sqref="K69">
    <cfRule type="cellIs" dxfId="120" priority="35" operator="greaterThan">
      <formula>$E$69</formula>
    </cfRule>
  </conditionalFormatting>
  <conditionalFormatting sqref="K70">
    <cfRule type="cellIs" dxfId="119" priority="34" operator="greaterThan">
      <formula>$E$70</formula>
    </cfRule>
  </conditionalFormatting>
  <conditionalFormatting sqref="K73">
    <cfRule type="cellIs" dxfId="118" priority="33" operator="greaterThan">
      <formula>$E$73</formula>
    </cfRule>
  </conditionalFormatting>
  <conditionalFormatting sqref="K120">
    <cfRule type="cellIs" dxfId="117" priority="32" operator="greaterThan">
      <formula>$E$120</formula>
    </cfRule>
  </conditionalFormatting>
  <conditionalFormatting sqref="K61:K76 K104:K105 K120:K151 K80:K87 K78">
    <cfRule type="containsText" priority="31" stopIfTrue="1" operator="containsText" text="&lt;">
      <formula>NOT(ISERROR(SEARCH("&lt;",K61)))</formula>
    </cfRule>
  </conditionalFormatting>
  <conditionalFormatting sqref="K20">
    <cfRule type="containsText" priority="29" stopIfTrue="1" operator="containsText" text="&lt;">
      <formula>NOT(ISERROR(SEARCH("&lt;",K20)))</formula>
    </cfRule>
    <cfRule type="cellIs" dxfId="116" priority="30" operator="greaterThan">
      <formula>$E$20</formula>
    </cfRule>
  </conditionalFormatting>
  <conditionalFormatting sqref="K40">
    <cfRule type="containsText" priority="27" stopIfTrue="1" operator="containsText" text="&lt;">
      <formula>NOT(ISERROR(SEARCH("&lt;",K40)))</formula>
    </cfRule>
    <cfRule type="cellIs" dxfId="115" priority="28" operator="greaterThan">
      <formula>$E$40</formula>
    </cfRule>
  </conditionalFormatting>
  <conditionalFormatting sqref="K88:K103">
    <cfRule type="containsText" priority="26" stopIfTrue="1" operator="containsText" text="&lt;">
      <formula>NOT(ISERROR(SEARCH("&lt;",K88)))</formula>
    </cfRule>
  </conditionalFormatting>
  <conditionalFormatting sqref="K106:K118">
    <cfRule type="containsText" priority="25" stopIfTrue="1" operator="containsText" text="&lt;">
      <formula>NOT(ISERROR(SEARCH("&lt;",K106)))</formula>
    </cfRule>
  </conditionalFormatting>
  <conditionalFormatting sqref="L78">
    <cfRule type="containsText" priority="23" stopIfTrue="1" operator="containsText" text="&lt;">
      <formula>NOT(ISERROR(SEARCH("&lt;",L78)))</formula>
    </cfRule>
  </conditionalFormatting>
  <conditionalFormatting sqref="N78">
    <cfRule type="containsText" priority="22" stopIfTrue="1" operator="containsText" text="&lt;">
      <formula>NOT(ISERROR(SEARCH("&lt;",N78)))</formula>
    </cfRule>
  </conditionalFormatting>
  <conditionalFormatting sqref="L73">
    <cfRule type="cellIs" dxfId="114" priority="21" operator="greaterThan">
      <formula>$E$73</formula>
    </cfRule>
  </conditionalFormatting>
  <conditionalFormatting sqref="L73:L76">
    <cfRule type="containsText" priority="20" stopIfTrue="1" operator="containsText" text="&lt;">
      <formula>NOT(ISERROR(SEARCH("&lt;",L73)))</formula>
    </cfRule>
  </conditionalFormatting>
  <conditionalFormatting sqref="N73">
    <cfRule type="cellIs" dxfId="113" priority="19" operator="greaterThan">
      <formula>$E$73</formula>
    </cfRule>
  </conditionalFormatting>
  <conditionalFormatting sqref="N73:N76">
    <cfRule type="containsText" priority="18" stopIfTrue="1" operator="containsText" text="&lt;">
      <formula>NOT(ISERROR(SEARCH("&lt;",N73)))</formula>
    </cfRule>
  </conditionalFormatting>
  <conditionalFormatting sqref="N130:N149">
    <cfRule type="containsText" priority="2" stopIfTrue="1" operator="containsText" text="&lt;">
      <formula>NOT(ISERROR(SEARCH("&lt;",N130)))</formula>
    </cfRule>
  </conditionalFormatting>
  <conditionalFormatting sqref="L81:L85">
    <cfRule type="containsText" priority="17" stopIfTrue="1" operator="containsText" text="&lt;">
      <formula>NOT(ISERROR(SEARCH("&lt;",L81)))</formula>
    </cfRule>
  </conditionalFormatting>
  <conditionalFormatting sqref="N81:N85">
    <cfRule type="containsText" priority="16" stopIfTrue="1" operator="containsText" text="&lt;">
      <formula>NOT(ISERROR(SEARCH("&lt;",N81)))</formula>
    </cfRule>
  </conditionalFormatting>
  <conditionalFormatting sqref="L88:L103">
    <cfRule type="containsText" priority="15" stopIfTrue="1" operator="containsText" text="&lt;">
      <formula>NOT(ISERROR(SEARCH("&lt;",L88)))</formula>
    </cfRule>
  </conditionalFormatting>
  <conditionalFormatting sqref="N88:N103">
    <cfRule type="containsText" priority="14" stopIfTrue="1" operator="containsText" text="&lt;">
      <formula>NOT(ISERROR(SEARCH("&lt;",N88)))</formula>
    </cfRule>
  </conditionalFormatting>
  <conditionalFormatting sqref="L106:L117">
    <cfRule type="containsText" priority="13" stopIfTrue="1" operator="containsText" text="&lt;">
      <formula>NOT(ISERROR(SEARCH("&lt;",L106)))</formula>
    </cfRule>
  </conditionalFormatting>
  <conditionalFormatting sqref="N106:N117">
    <cfRule type="containsText" priority="12" stopIfTrue="1" operator="containsText" text="&lt;">
      <formula>NOT(ISERROR(SEARCH("&lt;",N106)))</formula>
    </cfRule>
  </conditionalFormatting>
  <conditionalFormatting sqref="L118">
    <cfRule type="containsText" priority="11" stopIfTrue="1" operator="containsText" text="&lt;">
      <formula>NOT(ISERROR(SEARCH("&lt;",L118)))</formula>
    </cfRule>
  </conditionalFormatting>
  <conditionalFormatting sqref="N118">
    <cfRule type="containsText" priority="10" stopIfTrue="1" operator="containsText" text="&lt;">
      <formula>NOT(ISERROR(SEARCH("&lt;",N118)))</formula>
    </cfRule>
  </conditionalFormatting>
  <conditionalFormatting sqref="L120">
    <cfRule type="cellIs" dxfId="112" priority="9" operator="greaterThan">
      <formula>$E$120</formula>
    </cfRule>
  </conditionalFormatting>
  <conditionalFormatting sqref="L120">
    <cfRule type="containsText" priority="8" stopIfTrue="1" operator="containsText" text="&lt;">
      <formula>NOT(ISERROR(SEARCH("&lt;",L120)))</formula>
    </cfRule>
  </conditionalFormatting>
  <conditionalFormatting sqref="N120">
    <cfRule type="cellIs" dxfId="111" priority="7" operator="greaterThan">
      <formula>$E$120</formula>
    </cfRule>
  </conditionalFormatting>
  <conditionalFormatting sqref="N120">
    <cfRule type="containsText" priority="6" stopIfTrue="1" operator="containsText" text="&lt;">
      <formula>NOT(ISERROR(SEARCH("&lt;",N120)))</formula>
    </cfRule>
  </conditionalFormatting>
  <conditionalFormatting sqref="L123:L129">
    <cfRule type="containsText" priority="5" stopIfTrue="1" operator="containsText" text="&lt;">
      <formula>NOT(ISERROR(SEARCH("&lt;",L123)))</formula>
    </cfRule>
  </conditionalFormatting>
  <conditionalFormatting sqref="N123:N129">
    <cfRule type="containsText" priority="4" stopIfTrue="1" operator="containsText" text="&lt;">
      <formula>NOT(ISERROR(SEARCH("&lt;",N123)))</formula>
    </cfRule>
  </conditionalFormatting>
  <conditionalFormatting sqref="L130:L149">
    <cfRule type="containsText" priority="3" stopIfTrue="1" operator="containsText" text="&lt;">
      <formula>NOT(ISERROR(SEARCH("&lt;",L130)))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2"/>
  <sheetViews>
    <sheetView zoomScaleNormal="100" workbookViewId="0">
      <pane xSplit="1" ySplit="4" topLeftCell="B146" activePane="bottomRight" state="frozen"/>
      <selection pane="topRight" activeCell="B1" sqref="B1"/>
      <selection pane="bottomLeft" activeCell="A5" sqref="A5"/>
      <selection pane="bottomRight" activeCell="A164" sqref="A164"/>
    </sheetView>
  </sheetViews>
  <sheetFormatPr defaultRowHeight="12.75" x14ac:dyDescent="0.2"/>
  <cols>
    <col min="1" max="1" width="32.85546875" style="15" customWidth="1"/>
    <col min="2" max="4" width="11.7109375" style="15" customWidth="1"/>
    <col min="5" max="5" width="11.7109375" style="28" customWidth="1"/>
    <col min="6" max="6" width="11.7109375" style="87" customWidth="1"/>
    <col min="7" max="7" width="14.42578125" style="11" bestFit="1" customWidth="1"/>
    <col min="8" max="8" width="13.42578125" style="11" customWidth="1"/>
    <col min="9" max="10" width="11.7109375" style="11" customWidth="1"/>
    <col min="11" max="11" width="11.7109375" style="111" customWidth="1"/>
    <col min="12" max="12" width="11.7109375" style="95" customWidth="1"/>
    <col min="13" max="14" width="11.7109375" style="5" customWidth="1"/>
  </cols>
  <sheetData>
    <row r="1" spans="1:14" ht="47.25" customHeight="1" x14ac:dyDescent="0.2">
      <c r="A1" s="18" t="s">
        <v>142</v>
      </c>
      <c r="B1" s="6" t="s">
        <v>12</v>
      </c>
      <c r="C1" s="6" t="s">
        <v>13</v>
      </c>
      <c r="D1" s="17" t="s">
        <v>181</v>
      </c>
      <c r="E1" s="20" t="s">
        <v>11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0" t="s">
        <v>137</v>
      </c>
      <c r="L1" s="92" t="s">
        <v>0</v>
      </c>
      <c r="M1" s="20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>
        <v>41828</v>
      </c>
      <c r="K2" s="101"/>
      <c r="L2" s="93"/>
      <c r="M2" s="56"/>
      <c r="N2" s="56"/>
    </row>
    <row r="3" spans="1:14" x14ac:dyDescent="0.2">
      <c r="A3" s="6"/>
      <c r="B3" s="6"/>
      <c r="C3" s="6"/>
      <c r="D3" s="6"/>
      <c r="E3" s="16"/>
      <c r="F3" s="88"/>
      <c r="G3" s="6"/>
      <c r="H3" s="18" t="s">
        <v>159</v>
      </c>
      <c r="I3" s="18" t="s">
        <v>159</v>
      </c>
      <c r="J3" s="18" t="s">
        <v>159</v>
      </c>
      <c r="K3" s="102" t="s">
        <v>159</v>
      </c>
      <c r="L3" s="94"/>
      <c r="M3" s="9"/>
      <c r="N3" s="9"/>
    </row>
    <row r="4" spans="1:14" x14ac:dyDescent="0.2">
      <c r="A4" s="6"/>
      <c r="B4" s="6"/>
      <c r="C4" s="6"/>
      <c r="D4" s="6"/>
      <c r="E4" s="40"/>
      <c r="F4" s="88"/>
      <c r="G4" s="6"/>
      <c r="H4" s="18" t="s">
        <v>176</v>
      </c>
      <c r="I4" s="18"/>
      <c r="J4" s="18"/>
      <c r="K4" s="102"/>
      <c r="L4" s="94"/>
      <c r="M4" s="9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>COUNTA(H5:K5)</f>
        <v>2</v>
      </c>
      <c r="H5" s="5"/>
      <c r="I5" s="5">
        <v>8.09</v>
      </c>
      <c r="J5" s="5">
        <v>8.25</v>
      </c>
      <c r="K5" s="104"/>
      <c r="L5" s="118">
        <f>MIN(H5:K5)</f>
        <v>8.09</v>
      </c>
      <c r="M5" s="49">
        <f>AVERAGE(H5:K5)</f>
        <v>8.17</v>
      </c>
      <c r="N5" s="5">
        <f>MAX(H5:K5)</f>
        <v>8.25</v>
      </c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ref="G6:G69" si="0">COUNTA(H6:K6)</f>
        <v>2</v>
      </c>
      <c r="H6" s="5"/>
      <c r="I6" s="5">
        <v>3360</v>
      </c>
      <c r="J6" s="5">
        <v>3910</v>
      </c>
      <c r="K6" s="104"/>
      <c r="L6" s="118">
        <f t="shared" ref="L6:L30" si="1">MIN(H6:K6)</f>
        <v>3360</v>
      </c>
      <c r="M6" s="126">
        <f t="shared" ref="M6:M30" si="2">AVERAGE(H6:K6)</f>
        <v>3635</v>
      </c>
      <c r="N6" s="5">
        <f t="shared" ref="N6:N30" si="3">MAX(H6:K6)</f>
        <v>3910</v>
      </c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>
        <v>4</v>
      </c>
      <c r="G7" s="21">
        <f t="shared" si="0"/>
        <v>2</v>
      </c>
      <c r="H7" s="5"/>
      <c r="I7" s="5">
        <v>10</v>
      </c>
      <c r="J7" s="5">
        <v>20</v>
      </c>
      <c r="K7" s="104"/>
      <c r="L7" s="118">
        <f t="shared" si="1"/>
        <v>10</v>
      </c>
      <c r="M7" s="49">
        <f t="shared" si="2"/>
        <v>15</v>
      </c>
      <c r="N7" s="5">
        <f t="shared" si="3"/>
        <v>20</v>
      </c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si="0"/>
        <v>2</v>
      </c>
      <c r="H8" s="5"/>
      <c r="I8" s="59" t="s">
        <v>167</v>
      </c>
      <c r="J8" s="59" t="s">
        <v>167</v>
      </c>
      <c r="K8" s="104"/>
      <c r="L8" s="115" t="s">
        <v>167</v>
      </c>
      <c r="M8" s="60" t="s">
        <v>172</v>
      </c>
      <c r="N8" s="59" t="s">
        <v>167</v>
      </c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0"/>
        <v>2</v>
      </c>
      <c r="H9" s="5"/>
      <c r="I9" s="59" t="s">
        <v>167</v>
      </c>
      <c r="J9" s="59" t="s">
        <v>167</v>
      </c>
      <c r="K9" s="104"/>
      <c r="L9" s="115" t="s">
        <v>167</v>
      </c>
      <c r="M9" s="60" t="s">
        <v>172</v>
      </c>
      <c r="N9" s="59" t="s">
        <v>167</v>
      </c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0"/>
        <v>2</v>
      </c>
      <c r="H10" s="5"/>
      <c r="I10" s="5">
        <v>399</v>
      </c>
      <c r="J10" s="5">
        <v>567</v>
      </c>
      <c r="K10" s="104"/>
      <c r="L10" s="118">
        <f t="shared" si="1"/>
        <v>399</v>
      </c>
      <c r="M10" s="126">
        <f t="shared" si="2"/>
        <v>483</v>
      </c>
      <c r="N10" s="5">
        <f t="shared" si="3"/>
        <v>567</v>
      </c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0"/>
        <v>2</v>
      </c>
      <c r="H11" s="5"/>
      <c r="I11" s="5">
        <v>399</v>
      </c>
      <c r="J11" s="5">
        <v>567</v>
      </c>
      <c r="K11" s="104"/>
      <c r="L11" s="118">
        <f t="shared" si="1"/>
        <v>399</v>
      </c>
      <c r="M11" s="126">
        <f t="shared" si="2"/>
        <v>483</v>
      </c>
      <c r="N11" s="5">
        <f t="shared" si="3"/>
        <v>567</v>
      </c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0"/>
        <v>2</v>
      </c>
      <c r="H12" s="5"/>
      <c r="I12" s="5">
        <v>40</v>
      </c>
      <c r="J12" s="59">
        <v>34</v>
      </c>
      <c r="K12" s="104"/>
      <c r="L12" s="118">
        <f t="shared" si="1"/>
        <v>34</v>
      </c>
      <c r="M12" s="126">
        <f t="shared" si="2"/>
        <v>37</v>
      </c>
      <c r="N12" s="5">
        <f t="shared" si="3"/>
        <v>40</v>
      </c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0"/>
        <v>2</v>
      </c>
      <c r="H13" s="5"/>
      <c r="I13" s="5">
        <v>703</v>
      </c>
      <c r="J13" s="5">
        <v>736</v>
      </c>
      <c r="K13" s="104"/>
      <c r="L13" s="118">
        <f t="shared" si="1"/>
        <v>703</v>
      </c>
      <c r="M13" s="126">
        <f t="shared" si="2"/>
        <v>719.5</v>
      </c>
      <c r="N13" s="5">
        <f t="shared" si="3"/>
        <v>736</v>
      </c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0"/>
        <v>2</v>
      </c>
      <c r="H14" s="5"/>
      <c r="I14" s="5">
        <v>52</v>
      </c>
      <c r="J14" s="5">
        <v>69</v>
      </c>
      <c r="K14" s="104"/>
      <c r="L14" s="118">
        <f t="shared" si="1"/>
        <v>52</v>
      </c>
      <c r="M14" s="126">
        <f t="shared" si="2"/>
        <v>60.5</v>
      </c>
      <c r="N14" s="5">
        <f t="shared" si="3"/>
        <v>69</v>
      </c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0"/>
        <v>2</v>
      </c>
      <c r="H15" s="5"/>
      <c r="I15" s="5">
        <v>48</v>
      </c>
      <c r="J15" s="5">
        <v>64</v>
      </c>
      <c r="K15" s="104"/>
      <c r="L15" s="118">
        <f t="shared" si="1"/>
        <v>48</v>
      </c>
      <c r="M15" s="126">
        <f t="shared" si="2"/>
        <v>56</v>
      </c>
      <c r="N15" s="5">
        <f t="shared" si="3"/>
        <v>64</v>
      </c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0"/>
        <v>2</v>
      </c>
      <c r="H16" s="5"/>
      <c r="I16" s="5">
        <v>436</v>
      </c>
      <c r="J16" s="5">
        <v>515</v>
      </c>
      <c r="K16" s="104"/>
      <c r="L16" s="118">
        <f t="shared" si="1"/>
        <v>436</v>
      </c>
      <c r="M16" s="126">
        <f t="shared" si="2"/>
        <v>475.5</v>
      </c>
      <c r="N16" s="5">
        <f t="shared" si="3"/>
        <v>515</v>
      </c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0"/>
        <v>2</v>
      </c>
      <c r="H17" s="5"/>
      <c r="I17" s="5">
        <v>182</v>
      </c>
      <c r="J17" s="5">
        <v>178</v>
      </c>
      <c r="K17" s="104"/>
      <c r="L17" s="118">
        <f t="shared" si="1"/>
        <v>178</v>
      </c>
      <c r="M17" s="126">
        <f t="shared" si="2"/>
        <v>180</v>
      </c>
      <c r="N17" s="5">
        <f t="shared" si="3"/>
        <v>182</v>
      </c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0"/>
        <v>2</v>
      </c>
      <c r="H18" s="5"/>
      <c r="I18" s="5">
        <v>0.08</v>
      </c>
      <c r="J18" s="5">
        <v>0.109</v>
      </c>
      <c r="K18" s="104"/>
      <c r="L18" s="118">
        <f t="shared" si="1"/>
        <v>0.08</v>
      </c>
      <c r="M18" s="49">
        <f t="shared" si="2"/>
        <v>9.4500000000000001E-2</v>
      </c>
      <c r="N18" s="5">
        <f t="shared" si="3"/>
        <v>0.109</v>
      </c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0"/>
        <v>2</v>
      </c>
      <c r="H19" s="5"/>
      <c r="I19" s="5">
        <v>0.54</v>
      </c>
      <c r="J19" s="5">
        <v>0.36</v>
      </c>
      <c r="K19" s="104"/>
      <c r="L19" s="118">
        <f t="shared" si="1"/>
        <v>0.36</v>
      </c>
      <c r="M19" s="49">
        <f t="shared" si="2"/>
        <v>0.45</v>
      </c>
      <c r="N19" s="5">
        <f t="shared" si="3"/>
        <v>0.54</v>
      </c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>
        <f t="shared" si="0"/>
        <v>0</v>
      </c>
      <c r="H20" s="5"/>
      <c r="I20" s="5"/>
      <c r="J20" s="5"/>
      <c r="K20" s="104"/>
      <c r="L20" s="118"/>
      <c r="M20" s="49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>
        <f t="shared" si="0"/>
        <v>0</v>
      </c>
      <c r="H21" s="5"/>
      <c r="I21" s="5"/>
      <c r="J21" s="5"/>
      <c r="K21" s="104"/>
      <c r="L21" s="118"/>
      <c r="M21" s="49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si="0"/>
        <v>2</v>
      </c>
      <c r="H22" s="5"/>
      <c r="I22" s="5">
        <v>0.4</v>
      </c>
      <c r="J22" s="5">
        <v>0.5</v>
      </c>
      <c r="K22" s="104"/>
      <c r="L22" s="118">
        <f t="shared" si="1"/>
        <v>0.4</v>
      </c>
      <c r="M22" s="12">
        <f t="shared" si="2"/>
        <v>0.45</v>
      </c>
      <c r="N22" s="5">
        <f t="shared" si="3"/>
        <v>0.5</v>
      </c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0"/>
        <v>2</v>
      </c>
      <c r="H23" s="5"/>
      <c r="I23" s="5">
        <v>0.36</v>
      </c>
      <c r="J23" s="5">
        <v>0.86</v>
      </c>
      <c r="K23" s="104"/>
      <c r="L23" s="118">
        <f t="shared" si="1"/>
        <v>0.36</v>
      </c>
      <c r="M23" s="49">
        <f t="shared" si="2"/>
        <v>0.61</v>
      </c>
      <c r="N23" s="5">
        <f t="shared" si="3"/>
        <v>0.86</v>
      </c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0"/>
        <v>2</v>
      </c>
      <c r="H24" s="5"/>
      <c r="I24" s="5">
        <v>0.1</v>
      </c>
      <c r="J24" s="5">
        <v>0.52</v>
      </c>
      <c r="K24" s="104"/>
      <c r="L24" s="118">
        <f t="shared" si="1"/>
        <v>0.1</v>
      </c>
      <c r="M24" s="12">
        <f t="shared" si="2"/>
        <v>0.31</v>
      </c>
      <c r="N24" s="5">
        <f t="shared" si="3"/>
        <v>0.52</v>
      </c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0"/>
        <v>2</v>
      </c>
      <c r="H25" s="5"/>
      <c r="I25" s="5">
        <v>11.2</v>
      </c>
      <c r="J25" s="5">
        <v>31.9</v>
      </c>
      <c r="K25" s="104"/>
      <c r="L25" s="118">
        <f t="shared" si="1"/>
        <v>11.2</v>
      </c>
      <c r="M25" s="12">
        <f t="shared" si="2"/>
        <v>21.549999999999997</v>
      </c>
      <c r="N25" s="5">
        <f t="shared" si="3"/>
        <v>31.9</v>
      </c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0"/>
        <v>2</v>
      </c>
      <c r="H26" s="5"/>
      <c r="I26" s="5">
        <v>11.3</v>
      </c>
      <c r="J26" s="5">
        <v>32.4</v>
      </c>
      <c r="K26" s="104"/>
      <c r="L26" s="118">
        <f t="shared" si="1"/>
        <v>11.3</v>
      </c>
      <c r="M26" s="12">
        <f t="shared" si="2"/>
        <v>21.85</v>
      </c>
      <c r="N26" s="5">
        <f t="shared" si="3"/>
        <v>32.4</v>
      </c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0"/>
        <v>2</v>
      </c>
      <c r="H27" s="5"/>
      <c r="I27" s="5">
        <v>28.6</v>
      </c>
      <c r="J27" s="5">
        <v>32.799999999999997</v>
      </c>
      <c r="K27" s="104"/>
      <c r="L27" s="118">
        <f t="shared" si="1"/>
        <v>28.6</v>
      </c>
      <c r="M27" s="12">
        <f t="shared" si="2"/>
        <v>30.7</v>
      </c>
      <c r="N27" s="5">
        <f t="shared" si="3"/>
        <v>32.799999999999997</v>
      </c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0"/>
        <v>2</v>
      </c>
      <c r="H28" s="5"/>
      <c r="I28" s="12">
        <v>30.2</v>
      </c>
      <c r="J28" s="5">
        <v>35.700000000000003</v>
      </c>
      <c r="K28" s="104"/>
      <c r="L28" s="118">
        <f t="shared" si="1"/>
        <v>30.2</v>
      </c>
      <c r="M28" s="12">
        <f t="shared" si="2"/>
        <v>32.950000000000003</v>
      </c>
      <c r="N28" s="5">
        <f t="shared" si="3"/>
        <v>35.700000000000003</v>
      </c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0"/>
        <v>2</v>
      </c>
      <c r="H29" s="5"/>
      <c r="I29" s="5">
        <v>2.6</v>
      </c>
      <c r="J29" s="5">
        <v>4.18</v>
      </c>
      <c r="K29" s="104"/>
      <c r="L29" s="118">
        <f t="shared" si="1"/>
        <v>2.6</v>
      </c>
      <c r="M29" s="12">
        <f t="shared" si="2"/>
        <v>3.3899999999999997</v>
      </c>
      <c r="N29" s="5">
        <f t="shared" si="3"/>
        <v>4.18</v>
      </c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0"/>
        <v>2</v>
      </c>
      <c r="H30" s="13"/>
      <c r="I30" s="5">
        <v>113</v>
      </c>
      <c r="J30" s="13">
        <v>103</v>
      </c>
      <c r="K30" s="104"/>
      <c r="L30" s="118">
        <f t="shared" si="1"/>
        <v>103</v>
      </c>
      <c r="M30" s="126">
        <f t="shared" si="2"/>
        <v>108</v>
      </c>
      <c r="N30" s="5">
        <f t="shared" si="3"/>
        <v>113</v>
      </c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0"/>
        <v>0</v>
      </c>
      <c r="H31" s="5"/>
      <c r="J31" s="5"/>
      <c r="K31" s="104"/>
      <c r="L31" s="118"/>
      <c r="M31" s="49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0"/>
        <v>2</v>
      </c>
      <c r="H32" s="5"/>
      <c r="I32" s="59" t="s">
        <v>169</v>
      </c>
      <c r="J32" s="59" t="s">
        <v>169</v>
      </c>
      <c r="K32" s="104"/>
      <c r="L32" s="115" t="s">
        <v>169</v>
      </c>
      <c r="M32" s="60" t="s">
        <v>172</v>
      </c>
      <c r="N32" s="59" t="s">
        <v>169</v>
      </c>
    </row>
    <row r="33" spans="1:14" x14ac:dyDescent="0.2">
      <c r="A33" s="6"/>
      <c r="B33" s="6"/>
      <c r="C33" s="6"/>
      <c r="D33" s="6"/>
      <c r="E33" s="16"/>
      <c r="F33" s="88"/>
      <c r="G33" s="9"/>
      <c r="H33" s="9"/>
      <c r="I33" s="9"/>
      <c r="J33" s="9"/>
      <c r="K33" s="106"/>
      <c r="L33" s="106"/>
      <c r="M33" s="106"/>
      <c r="N33" s="106"/>
    </row>
    <row r="34" spans="1:14" x14ac:dyDescent="0.2">
      <c r="A34" s="6" t="s">
        <v>147</v>
      </c>
      <c r="B34" s="6"/>
      <c r="C34" s="6"/>
      <c r="D34" s="6"/>
      <c r="E34" s="16"/>
      <c r="F34" s="88"/>
      <c r="G34" s="9"/>
      <c r="H34" s="9"/>
      <c r="I34" s="9"/>
      <c r="J34" s="9"/>
      <c r="K34" s="106"/>
      <c r="L34" s="106"/>
      <c r="M34" s="106"/>
      <c r="N34" s="106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si="0"/>
        <v>2</v>
      </c>
      <c r="H35" s="5"/>
      <c r="I35" s="59" t="s">
        <v>170</v>
      </c>
      <c r="J35" s="59" t="s">
        <v>170</v>
      </c>
      <c r="K35" s="104"/>
      <c r="L35" s="59" t="s">
        <v>170</v>
      </c>
      <c r="M35" s="60" t="s">
        <v>172</v>
      </c>
      <c r="N35" s="59" t="s">
        <v>170</v>
      </c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0"/>
        <v>2</v>
      </c>
      <c r="H36" s="14"/>
      <c r="I36" s="59" t="s">
        <v>170</v>
      </c>
      <c r="J36" s="59" t="s">
        <v>170</v>
      </c>
      <c r="K36" s="104"/>
      <c r="L36" s="59" t="s">
        <v>170</v>
      </c>
      <c r="M36" s="60" t="s">
        <v>172</v>
      </c>
      <c r="N36" s="59" t="s">
        <v>170</v>
      </c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0"/>
        <v>2</v>
      </c>
      <c r="H37" s="5"/>
      <c r="I37" s="59" t="s">
        <v>170</v>
      </c>
      <c r="J37" s="59" t="s">
        <v>170</v>
      </c>
      <c r="K37" s="104"/>
      <c r="L37" s="59" t="s">
        <v>170</v>
      </c>
      <c r="M37" s="60" t="s">
        <v>172</v>
      </c>
      <c r="N37" s="59" t="s">
        <v>170</v>
      </c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0"/>
        <v>2</v>
      </c>
      <c r="H38" s="5"/>
      <c r="I38" s="59" t="s">
        <v>170</v>
      </c>
      <c r="J38" s="59" t="s">
        <v>170</v>
      </c>
      <c r="K38" s="104"/>
      <c r="L38" s="59" t="s">
        <v>170</v>
      </c>
      <c r="M38" s="60" t="s">
        <v>172</v>
      </c>
      <c r="N38" s="59" t="s">
        <v>170</v>
      </c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0"/>
        <v>2</v>
      </c>
      <c r="H39" s="5"/>
      <c r="I39" s="59" t="s">
        <v>170</v>
      </c>
      <c r="J39" s="59" t="s">
        <v>170</v>
      </c>
      <c r="K39" s="104"/>
      <c r="L39" s="59" t="s">
        <v>170</v>
      </c>
      <c r="M39" s="60" t="s">
        <v>172</v>
      </c>
      <c r="N39" s="59" t="s">
        <v>170</v>
      </c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0"/>
        <v>2</v>
      </c>
      <c r="H40" s="5"/>
      <c r="I40" s="59" t="s">
        <v>170</v>
      </c>
      <c r="J40" s="59" t="s">
        <v>170</v>
      </c>
      <c r="K40" s="104"/>
      <c r="L40" s="59" t="s">
        <v>170</v>
      </c>
      <c r="M40" s="60" t="s">
        <v>172</v>
      </c>
      <c r="N40" s="59" t="s">
        <v>170</v>
      </c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0"/>
        <v>2</v>
      </c>
      <c r="H41" s="5"/>
      <c r="I41" s="59" t="s">
        <v>170</v>
      </c>
      <c r="J41" s="59" t="s">
        <v>170</v>
      </c>
      <c r="K41" s="104"/>
      <c r="L41" s="59" t="s">
        <v>170</v>
      </c>
      <c r="M41" s="60" t="s">
        <v>172</v>
      </c>
      <c r="N41" s="59" t="s">
        <v>170</v>
      </c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0"/>
        <v>2</v>
      </c>
      <c r="H42" s="5"/>
      <c r="I42" s="59" t="s">
        <v>170</v>
      </c>
      <c r="J42" s="59" t="s">
        <v>170</v>
      </c>
      <c r="K42" s="104"/>
      <c r="L42" s="59" t="s">
        <v>170</v>
      </c>
      <c r="M42" s="60" t="s">
        <v>172</v>
      </c>
      <c r="N42" s="59" t="s">
        <v>170</v>
      </c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0"/>
        <v>2</v>
      </c>
      <c r="H43" s="5"/>
      <c r="I43" s="59" t="s">
        <v>170</v>
      </c>
      <c r="J43" s="59" t="s">
        <v>170</v>
      </c>
      <c r="K43" s="104"/>
      <c r="L43" s="59" t="s">
        <v>170</v>
      </c>
      <c r="M43" s="60" t="s">
        <v>172</v>
      </c>
      <c r="N43" s="59" t="s">
        <v>170</v>
      </c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0"/>
        <v>2</v>
      </c>
      <c r="H44" s="5"/>
      <c r="I44" s="59" t="s">
        <v>170</v>
      </c>
      <c r="J44" s="59" t="s">
        <v>170</v>
      </c>
      <c r="K44" s="104"/>
      <c r="L44" s="59" t="s">
        <v>170</v>
      </c>
      <c r="M44" s="60" t="s">
        <v>172</v>
      </c>
      <c r="N44" s="59" t="s">
        <v>170</v>
      </c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0"/>
        <v>2</v>
      </c>
      <c r="H45" s="5"/>
      <c r="I45" s="59" t="s">
        <v>170</v>
      </c>
      <c r="J45" s="59" t="s">
        <v>170</v>
      </c>
      <c r="K45" s="104"/>
      <c r="L45" s="59" t="s">
        <v>170</v>
      </c>
      <c r="M45" s="60" t="s">
        <v>172</v>
      </c>
      <c r="N45" s="59" t="s">
        <v>170</v>
      </c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0"/>
        <v>2</v>
      </c>
      <c r="H46" s="5"/>
      <c r="I46" s="59" t="s">
        <v>170</v>
      </c>
      <c r="J46" s="59" t="s">
        <v>170</v>
      </c>
      <c r="K46" s="104"/>
      <c r="L46" s="59" t="s">
        <v>170</v>
      </c>
      <c r="M46" s="60" t="s">
        <v>172</v>
      </c>
      <c r="N46" s="59" t="s">
        <v>170</v>
      </c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0"/>
        <v>2</v>
      </c>
      <c r="H47" s="5"/>
      <c r="I47" s="59" t="s">
        <v>170</v>
      </c>
      <c r="J47" s="59" t="s">
        <v>170</v>
      </c>
      <c r="K47" s="104"/>
      <c r="L47" s="59" t="s">
        <v>170</v>
      </c>
      <c r="M47" s="60" t="s">
        <v>172</v>
      </c>
      <c r="N47" s="59" t="s">
        <v>170</v>
      </c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0"/>
        <v>2</v>
      </c>
      <c r="H48" s="5"/>
      <c r="I48" s="59" t="s">
        <v>170</v>
      </c>
      <c r="J48" s="59" t="s">
        <v>170</v>
      </c>
      <c r="K48" s="104"/>
      <c r="L48" s="59" t="s">
        <v>170</v>
      </c>
      <c r="M48" s="60" t="s">
        <v>172</v>
      </c>
      <c r="N48" s="59" t="s">
        <v>170</v>
      </c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0"/>
        <v>2</v>
      </c>
      <c r="H49" s="5"/>
      <c r="I49" s="59" t="s">
        <v>170</v>
      </c>
      <c r="J49" s="59" t="s">
        <v>170</v>
      </c>
      <c r="K49" s="104"/>
      <c r="L49" s="59" t="s">
        <v>170</v>
      </c>
      <c r="M49" s="60" t="s">
        <v>172</v>
      </c>
      <c r="N49" s="59" t="s">
        <v>170</v>
      </c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0"/>
        <v>2</v>
      </c>
      <c r="H50" s="5"/>
      <c r="I50" s="59" t="s">
        <v>170</v>
      </c>
      <c r="J50" s="59" t="s">
        <v>170</v>
      </c>
      <c r="K50" s="104"/>
      <c r="L50" s="59" t="s">
        <v>170</v>
      </c>
      <c r="M50" s="60" t="s">
        <v>172</v>
      </c>
      <c r="N50" s="59" t="s">
        <v>170</v>
      </c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0"/>
        <v>2</v>
      </c>
      <c r="H51" s="5"/>
      <c r="I51" s="59" t="s">
        <v>170</v>
      </c>
      <c r="J51" s="59" t="s">
        <v>170</v>
      </c>
      <c r="K51" s="104"/>
      <c r="L51" s="59" t="s">
        <v>170</v>
      </c>
      <c r="M51" s="60" t="s">
        <v>172</v>
      </c>
      <c r="N51" s="59" t="s">
        <v>170</v>
      </c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0"/>
        <v>2</v>
      </c>
      <c r="H52" s="5"/>
      <c r="I52" s="59" t="s">
        <v>170</v>
      </c>
      <c r="J52" s="59" t="s">
        <v>170</v>
      </c>
      <c r="K52" s="104"/>
      <c r="L52" s="59" t="s">
        <v>170</v>
      </c>
      <c r="M52" s="60" t="s">
        <v>172</v>
      </c>
      <c r="N52" s="59" t="s">
        <v>170</v>
      </c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0"/>
        <v>2</v>
      </c>
      <c r="H53" s="5"/>
      <c r="I53" s="59" t="s">
        <v>171</v>
      </c>
      <c r="J53" s="59" t="s">
        <v>171</v>
      </c>
      <c r="K53" s="104"/>
      <c r="L53" s="59" t="s">
        <v>171</v>
      </c>
      <c r="M53" s="60" t="s">
        <v>172</v>
      </c>
      <c r="N53" s="59" t="s">
        <v>171</v>
      </c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0"/>
        <v>2</v>
      </c>
      <c r="H54" s="5"/>
      <c r="I54" s="59" t="s">
        <v>170</v>
      </c>
      <c r="J54" s="59" t="s">
        <v>170</v>
      </c>
      <c r="K54" s="104"/>
      <c r="L54" s="59" t="s">
        <v>170</v>
      </c>
      <c r="M54" s="60" t="s">
        <v>172</v>
      </c>
      <c r="N54" s="59" t="s">
        <v>170</v>
      </c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0"/>
        <v>2</v>
      </c>
      <c r="H55" s="5"/>
      <c r="I55" s="59" t="s">
        <v>171</v>
      </c>
      <c r="J55" s="59" t="s">
        <v>171</v>
      </c>
      <c r="K55" s="104"/>
      <c r="L55" s="59" t="s">
        <v>171</v>
      </c>
      <c r="M55" s="60" t="s">
        <v>172</v>
      </c>
      <c r="N55" s="59" t="s">
        <v>171</v>
      </c>
    </row>
    <row r="56" spans="1:14" x14ac:dyDescent="0.2">
      <c r="A56" s="2" t="s">
        <v>196</v>
      </c>
      <c r="B56" s="2" t="s">
        <v>46</v>
      </c>
      <c r="C56" s="2">
        <v>0.5</v>
      </c>
      <c r="D56" s="2"/>
      <c r="E56" s="2"/>
      <c r="F56" s="89">
        <v>4</v>
      </c>
      <c r="G56" s="21">
        <f t="shared" si="0"/>
        <v>2</v>
      </c>
      <c r="H56" s="2"/>
      <c r="I56" s="59" t="s">
        <v>170</v>
      </c>
      <c r="J56" s="59" t="s">
        <v>170</v>
      </c>
      <c r="K56" s="2"/>
      <c r="L56" s="72" t="s">
        <v>170</v>
      </c>
      <c r="M56" s="59" t="s">
        <v>172</v>
      </c>
      <c r="N56" s="60" t="s">
        <v>170</v>
      </c>
    </row>
    <row r="57" spans="1:14" x14ac:dyDescent="0.2">
      <c r="A57" s="2" t="s">
        <v>197</v>
      </c>
      <c r="B57" s="2" t="s">
        <v>46</v>
      </c>
      <c r="C57" s="2">
        <v>0.5</v>
      </c>
      <c r="D57" s="2"/>
      <c r="E57" s="2"/>
      <c r="F57" s="89">
        <v>4</v>
      </c>
      <c r="G57" s="21">
        <f t="shared" si="0"/>
        <v>2</v>
      </c>
      <c r="H57" s="2"/>
      <c r="I57" s="59" t="s">
        <v>170</v>
      </c>
      <c r="J57" s="59" t="s">
        <v>170</v>
      </c>
      <c r="K57" s="2"/>
      <c r="L57" s="72" t="s">
        <v>170</v>
      </c>
      <c r="M57" s="59" t="s">
        <v>172</v>
      </c>
      <c r="N57" s="60" t="s">
        <v>170</v>
      </c>
    </row>
    <row r="58" spans="1:14" x14ac:dyDescent="0.2">
      <c r="A58" s="2" t="s">
        <v>198</v>
      </c>
      <c r="B58" s="2" t="s">
        <v>46</v>
      </c>
      <c r="C58" s="2">
        <v>0.5</v>
      </c>
      <c r="D58" s="2"/>
      <c r="E58" s="2"/>
      <c r="F58" s="89">
        <v>4</v>
      </c>
      <c r="G58" s="21">
        <f t="shared" si="0"/>
        <v>2</v>
      </c>
      <c r="H58" s="2"/>
      <c r="I58" s="59" t="s">
        <v>170</v>
      </c>
      <c r="J58" s="59" t="s">
        <v>170</v>
      </c>
      <c r="K58" s="2"/>
      <c r="L58" s="72" t="s">
        <v>170</v>
      </c>
      <c r="M58" s="59" t="s">
        <v>172</v>
      </c>
      <c r="N58" s="60" t="s">
        <v>170</v>
      </c>
    </row>
    <row r="59" spans="1:14" x14ac:dyDescent="0.2">
      <c r="A59" s="6"/>
      <c r="B59" s="6"/>
      <c r="C59" s="6"/>
      <c r="D59" s="6"/>
      <c r="E59" s="6"/>
      <c r="F59" s="88"/>
      <c r="G59" s="9"/>
      <c r="H59" s="9"/>
      <c r="I59" s="9"/>
      <c r="J59" s="9"/>
      <c r="K59" s="106"/>
      <c r="L59" s="106"/>
      <c r="M59" s="106"/>
      <c r="N59" s="106"/>
    </row>
    <row r="60" spans="1:14" x14ac:dyDescent="0.2">
      <c r="A60" s="6" t="s">
        <v>148</v>
      </c>
      <c r="B60" s="6"/>
      <c r="C60" s="6"/>
      <c r="D60" s="6"/>
      <c r="E60" s="6"/>
      <c r="F60" s="88"/>
      <c r="G60" s="9"/>
      <c r="H60" s="9"/>
      <c r="I60" s="9"/>
      <c r="J60" s="9"/>
      <c r="K60" s="106"/>
      <c r="L60" s="106"/>
      <c r="M60" s="106"/>
      <c r="N60" s="106"/>
    </row>
    <row r="61" spans="1:14" x14ac:dyDescent="0.2">
      <c r="A61" s="2" t="s">
        <v>3</v>
      </c>
      <c r="B61" s="2" t="s">
        <v>17</v>
      </c>
      <c r="C61" s="2">
        <v>0.01</v>
      </c>
      <c r="D61" s="2"/>
      <c r="E61" s="37">
        <v>5.5E-2</v>
      </c>
      <c r="F61" s="21">
        <v>1</v>
      </c>
      <c r="G61" s="21">
        <f t="shared" si="0"/>
        <v>0</v>
      </c>
      <c r="H61" s="5"/>
      <c r="I61" s="5"/>
      <c r="J61" s="5"/>
      <c r="K61" s="104"/>
      <c r="L61" s="118"/>
      <c r="M61" s="49"/>
    </row>
    <row r="62" spans="1:14" x14ac:dyDescent="0.2">
      <c r="A62" s="2" t="s">
        <v>4</v>
      </c>
      <c r="B62" s="2" t="s">
        <v>17</v>
      </c>
      <c r="C62" s="2">
        <v>1E-3</v>
      </c>
      <c r="D62" s="2"/>
      <c r="E62" s="37">
        <v>1.2999999999999999E-2</v>
      </c>
      <c r="F62" s="21">
        <v>1</v>
      </c>
      <c r="G62" s="21">
        <f t="shared" si="0"/>
        <v>0</v>
      </c>
      <c r="H62" s="5"/>
      <c r="I62" s="5"/>
      <c r="J62" s="5"/>
      <c r="K62" s="104"/>
      <c r="L62" s="118"/>
      <c r="M62" s="49"/>
    </row>
    <row r="63" spans="1:14" x14ac:dyDescent="0.2">
      <c r="A63" s="2" t="s">
        <v>5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0"/>
        <v>0</v>
      </c>
      <c r="H63" s="5"/>
      <c r="I63" s="5"/>
      <c r="J63" s="5"/>
      <c r="K63" s="104"/>
      <c r="L63" s="118"/>
      <c r="M63" s="49"/>
    </row>
    <row r="64" spans="1:14" x14ac:dyDescent="0.2">
      <c r="A64" s="2" t="s">
        <v>6</v>
      </c>
      <c r="B64" s="2" t="s">
        <v>17</v>
      </c>
      <c r="C64" s="2">
        <v>1E-4</v>
      </c>
      <c r="D64" s="2"/>
      <c r="E64" s="67">
        <v>2.0000000000000001E-4</v>
      </c>
      <c r="F64" s="21">
        <v>1</v>
      </c>
      <c r="G64" s="21">
        <f t="shared" si="0"/>
        <v>0</v>
      </c>
      <c r="H64" s="5"/>
      <c r="I64" s="5"/>
      <c r="J64" s="5"/>
      <c r="K64" s="104"/>
      <c r="L64" s="118"/>
      <c r="M64" s="49"/>
    </row>
    <row r="65" spans="1:14" x14ac:dyDescent="0.2">
      <c r="A65" s="2" t="s">
        <v>27</v>
      </c>
      <c r="B65" s="2" t="s">
        <v>17</v>
      </c>
      <c r="C65" s="2">
        <v>1E-3</v>
      </c>
      <c r="D65" s="2"/>
      <c r="E65" s="37">
        <v>1E-3</v>
      </c>
      <c r="F65" s="21">
        <v>1</v>
      </c>
      <c r="G65" s="21">
        <f t="shared" si="0"/>
        <v>0</v>
      </c>
      <c r="H65" s="5"/>
      <c r="I65" s="5"/>
      <c r="J65" s="5"/>
      <c r="K65" s="104"/>
      <c r="L65" s="118"/>
      <c r="M65" s="49"/>
    </row>
    <row r="66" spans="1:14" x14ac:dyDescent="0.2">
      <c r="A66" s="2" t="s">
        <v>9</v>
      </c>
      <c r="B66" s="2" t="s">
        <v>17</v>
      </c>
      <c r="C66" s="2">
        <v>1E-3</v>
      </c>
      <c r="D66" s="2"/>
      <c r="E66" s="13"/>
      <c r="F66" s="21">
        <v>1</v>
      </c>
      <c r="G66" s="21">
        <f t="shared" si="0"/>
        <v>0</v>
      </c>
      <c r="H66" s="5"/>
      <c r="I66" s="5"/>
      <c r="J66" s="5"/>
      <c r="K66" s="107"/>
      <c r="L66" s="118"/>
      <c r="M66" s="49"/>
    </row>
    <row r="67" spans="1:14" x14ac:dyDescent="0.2">
      <c r="A67" s="2" t="s">
        <v>10</v>
      </c>
      <c r="B67" s="2" t="s">
        <v>17</v>
      </c>
      <c r="C67" s="2">
        <v>1E-3</v>
      </c>
      <c r="D67" s="2"/>
      <c r="E67" s="37">
        <v>1.4E-3</v>
      </c>
      <c r="F67" s="21">
        <v>1</v>
      </c>
      <c r="G67" s="21">
        <f t="shared" si="0"/>
        <v>0</v>
      </c>
      <c r="H67" s="5"/>
      <c r="I67" s="5"/>
      <c r="J67" s="5"/>
      <c r="K67" s="104"/>
      <c r="L67" s="118"/>
      <c r="M67" s="49"/>
    </row>
    <row r="68" spans="1:14" x14ac:dyDescent="0.2">
      <c r="A68" s="2" t="s">
        <v>28</v>
      </c>
      <c r="B68" s="2" t="s">
        <v>17</v>
      </c>
      <c r="C68" s="2">
        <v>1E-3</v>
      </c>
      <c r="D68" s="2"/>
      <c r="E68" s="37">
        <v>3.3999999999999998E-3</v>
      </c>
      <c r="F68" s="21">
        <v>1</v>
      </c>
      <c r="G68" s="21">
        <f t="shared" si="0"/>
        <v>0</v>
      </c>
      <c r="H68" s="5"/>
      <c r="I68" s="5"/>
      <c r="J68" s="5"/>
      <c r="K68" s="104"/>
      <c r="L68" s="118"/>
      <c r="M68" s="49"/>
    </row>
    <row r="69" spans="1:14" x14ac:dyDescent="0.2">
      <c r="A69" s="2" t="s">
        <v>30</v>
      </c>
      <c r="B69" s="2" t="s">
        <v>17</v>
      </c>
      <c r="C69" s="2">
        <v>1E-4</v>
      </c>
      <c r="D69" s="2"/>
      <c r="E69" s="37">
        <v>5.9999999999999995E-4</v>
      </c>
      <c r="F69" s="21">
        <v>1</v>
      </c>
      <c r="G69" s="21">
        <f t="shared" si="0"/>
        <v>0</v>
      </c>
      <c r="H69" s="5"/>
      <c r="I69" s="5"/>
      <c r="J69" s="5"/>
      <c r="K69" s="105"/>
      <c r="L69" s="118"/>
      <c r="M69" s="49"/>
    </row>
    <row r="70" spans="1:14" x14ac:dyDescent="0.2">
      <c r="A70" s="2" t="s">
        <v>29</v>
      </c>
      <c r="B70" s="2" t="s">
        <v>17</v>
      </c>
      <c r="C70" s="2">
        <v>5.0000000000000001E-3</v>
      </c>
      <c r="D70" s="2"/>
      <c r="E70" s="37">
        <v>8.0000000000000002E-3</v>
      </c>
      <c r="F70" s="21">
        <v>1</v>
      </c>
      <c r="G70" s="21">
        <f t="shared" ref="G70:G133" si="4">COUNTA(H70:K70)</f>
        <v>0</v>
      </c>
      <c r="H70" s="5"/>
      <c r="I70" s="5"/>
      <c r="J70" s="5"/>
      <c r="K70" s="104"/>
      <c r="L70" s="118"/>
      <c r="M70" s="49"/>
    </row>
    <row r="71" spans="1:14" x14ac:dyDescent="0.2">
      <c r="A71" s="6"/>
      <c r="B71" s="6"/>
      <c r="C71" s="6"/>
      <c r="D71" s="6"/>
      <c r="E71" s="6"/>
      <c r="F71" s="88"/>
      <c r="G71" s="9"/>
      <c r="H71" s="9"/>
      <c r="I71" s="9"/>
      <c r="J71" s="9"/>
      <c r="K71" s="106"/>
      <c r="L71" s="106"/>
      <c r="M71" s="106"/>
      <c r="N71" s="106"/>
    </row>
    <row r="72" spans="1:14" x14ac:dyDescent="0.2">
      <c r="A72" s="6" t="s">
        <v>149</v>
      </c>
      <c r="B72" s="6"/>
      <c r="C72" s="6"/>
      <c r="D72" s="6"/>
      <c r="E72" s="6"/>
      <c r="F72" s="88"/>
      <c r="G72" s="9"/>
      <c r="H72" s="9"/>
      <c r="I72" s="9"/>
      <c r="J72" s="9"/>
      <c r="K72" s="106"/>
      <c r="L72" s="106"/>
      <c r="M72" s="106"/>
      <c r="N72" s="106"/>
    </row>
    <row r="73" spans="1:14" x14ac:dyDescent="0.2">
      <c r="A73" s="2" t="s">
        <v>121</v>
      </c>
      <c r="B73" s="2" t="s">
        <v>46</v>
      </c>
      <c r="C73" s="4">
        <v>1</v>
      </c>
      <c r="D73" s="4"/>
      <c r="E73" s="37">
        <v>950</v>
      </c>
      <c r="F73" s="21">
        <v>1</v>
      </c>
      <c r="G73" s="21">
        <f t="shared" si="4"/>
        <v>2</v>
      </c>
      <c r="H73" s="5"/>
      <c r="I73" s="59" t="s">
        <v>167</v>
      </c>
      <c r="J73" s="59" t="s">
        <v>167</v>
      </c>
      <c r="K73" s="104"/>
      <c r="L73" s="59" t="s">
        <v>167</v>
      </c>
      <c r="M73" s="60" t="s">
        <v>172</v>
      </c>
      <c r="N73" s="59" t="s">
        <v>167</v>
      </c>
    </row>
    <row r="74" spans="1:14" x14ac:dyDescent="0.2">
      <c r="A74" s="2" t="s">
        <v>122</v>
      </c>
      <c r="B74" s="2" t="s">
        <v>46</v>
      </c>
      <c r="C74" s="4">
        <v>5</v>
      </c>
      <c r="D74" s="4"/>
      <c r="E74" s="5"/>
      <c r="F74" s="21">
        <v>1</v>
      </c>
      <c r="G74" s="21">
        <f t="shared" si="4"/>
        <v>2</v>
      </c>
      <c r="H74" s="5"/>
      <c r="I74" s="59" t="s">
        <v>193</v>
      </c>
      <c r="J74" s="59" t="s">
        <v>193</v>
      </c>
      <c r="K74" s="104"/>
      <c r="L74" s="59" t="s">
        <v>193</v>
      </c>
      <c r="M74" s="60" t="s">
        <v>172</v>
      </c>
      <c r="N74" s="59" t="s">
        <v>193</v>
      </c>
    </row>
    <row r="75" spans="1:14" x14ac:dyDescent="0.2">
      <c r="A75" s="2" t="s">
        <v>123</v>
      </c>
      <c r="B75" s="2" t="s">
        <v>46</v>
      </c>
      <c r="C75" s="4">
        <v>2</v>
      </c>
      <c r="D75" s="4"/>
      <c r="E75" s="5"/>
      <c r="F75" s="21">
        <v>1</v>
      </c>
      <c r="G75" s="21">
        <f t="shared" si="4"/>
        <v>2</v>
      </c>
      <c r="H75" s="5"/>
      <c r="I75" s="59" t="s">
        <v>193</v>
      </c>
      <c r="J75" s="59" t="s">
        <v>193</v>
      </c>
      <c r="K75" s="104"/>
      <c r="L75" s="59" t="s">
        <v>193</v>
      </c>
      <c r="M75" s="60" t="s">
        <v>172</v>
      </c>
      <c r="N75" s="59" t="s">
        <v>193</v>
      </c>
    </row>
    <row r="76" spans="1:14" x14ac:dyDescent="0.2">
      <c r="A76" s="2" t="s">
        <v>194</v>
      </c>
      <c r="B76" s="2" t="s">
        <v>46</v>
      </c>
      <c r="C76" s="4">
        <v>2</v>
      </c>
      <c r="D76" s="4"/>
      <c r="E76" s="5"/>
      <c r="F76" s="21"/>
      <c r="G76" s="21">
        <f t="shared" si="4"/>
        <v>2</v>
      </c>
      <c r="H76" s="5"/>
      <c r="I76" s="59" t="s">
        <v>193</v>
      </c>
      <c r="J76" s="59" t="s">
        <v>193</v>
      </c>
      <c r="K76" s="104"/>
      <c r="L76" s="59" t="s">
        <v>193</v>
      </c>
      <c r="M76" s="60" t="s">
        <v>172</v>
      </c>
      <c r="N76" s="59" t="s">
        <v>193</v>
      </c>
    </row>
    <row r="77" spans="1:14" x14ac:dyDescent="0.2">
      <c r="A77" s="2" t="s">
        <v>188</v>
      </c>
      <c r="B77" s="2" t="s">
        <v>46</v>
      </c>
      <c r="C77" s="4">
        <v>2</v>
      </c>
      <c r="D77" s="4"/>
      <c r="E77" s="5"/>
      <c r="F77" s="21"/>
      <c r="G77" s="21">
        <f t="shared" si="4"/>
        <v>2</v>
      </c>
      <c r="H77" s="5"/>
      <c r="I77" s="59" t="s">
        <v>193</v>
      </c>
      <c r="J77" s="59" t="s">
        <v>193</v>
      </c>
      <c r="K77" s="104"/>
      <c r="L77" s="59" t="s">
        <v>193</v>
      </c>
      <c r="M77" s="60" t="s">
        <v>172</v>
      </c>
      <c r="N77" s="59" t="s">
        <v>193</v>
      </c>
    </row>
    <row r="78" spans="1:14" x14ac:dyDescent="0.2">
      <c r="A78" s="2" t="s">
        <v>189</v>
      </c>
      <c r="B78" s="2" t="s">
        <v>46</v>
      </c>
      <c r="C78" s="4">
        <v>2</v>
      </c>
      <c r="D78" s="4"/>
      <c r="E78" s="5"/>
      <c r="F78" s="21"/>
      <c r="G78" s="21">
        <f t="shared" si="4"/>
        <v>2</v>
      </c>
      <c r="H78" s="5"/>
      <c r="I78" s="59" t="s">
        <v>193</v>
      </c>
      <c r="J78" s="59" t="s">
        <v>193</v>
      </c>
      <c r="K78" s="104"/>
      <c r="L78" s="59" t="s">
        <v>193</v>
      </c>
      <c r="M78" s="60" t="s">
        <v>172</v>
      </c>
      <c r="N78" s="59" t="s">
        <v>193</v>
      </c>
    </row>
    <row r="79" spans="1:14" x14ac:dyDescent="0.2">
      <c r="A79" s="2" t="s">
        <v>195</v>
      </c>
      <c r="B79" s="2" t="s">
        <v>46</v>
      </c>
      <c r="C79" s="4">
        <v>1</v>
      </c>
      <c r="D79" s="4"/>
      <c r="E79" s="5"/>
      <c r="F79" s="21"/>
      <c r="G79" s="21">
        <f t="shared" si="4"/>
        <v>2</v>
      </c>
      <c r="H79" s="5"/>
      <c r="I79" s="59" t="s">
        <v>167</v>
      </c>
      <c r="J79" s="59" t="s">
        <v>167</v>
      </c>
      <c r="K79" s="104"/>
      <c r="L79" s="59" t="s">
        <v>167</v>
      </c>
      <c r="M79" s="60" t="s">
        <v>172</v>
      </c>
      <c r="N79" s="59" t="s">
        <v>167</v>
      </c>
    </row>
    <row r="80" spans="1:14" x14ac:dyDescent="0.2">
      <c r="A80" s="2" t="s">
        <v>105</v>
      </c>
      <c r="B80" s="2" t="s">
        <v>46</v>
      </c>
      <c r="C80" s="4">
        <v>5</v>
      </c>
      <c r="D80" s="4"/>
      <c r="E80" s="5"/>
      <c r="F80" s="21"/>
      <c r="G80" s="21">
        <f t="shared" si="4"/>
        <v>2</v>
      </c>
      <c r="H80" s="5"/>
      <c r="I80" s="59" t="s">
        <v>178</v>
      </c>
      <c r="J80" s="59" t="s">
        <v>178</v>
      </c>
      <c r="K80" s="104"/>
      <c r="L80" s="115" t="s">
        <v>178</v>
      </c>
      <c r="M80" s="60" t="s">
        <v>172</v>
      </c>
      <c r="N80" s="59" t="s">
        <v>178</v>
      </c>
    </row>
    <row r="81" spans="1:14" x14ac:dyDescent="0.2">
      <c r="A81" s="2" t="s">
        <v>45</v>
      </c>
      <c r="B81" s="2" t="s">
        <v>46</v>
      </c>
      <c r="C81" s="2">
        <v>1</v>
      </c>
      <c r="D81" s="2"/>
      <c r="E81" s="5"/>
      <c r="F81" s="21">
        <v>1</v>
      </c>
      <c r="G81" s="21">
        <f t="shared" si="4"/>
        <v>0</v>
      </c>
      <c r="H81" s="5"/>
      <c r="I81" s="5"/>
      <c r="J81" s="5"/>
      <c r="K81" s="104"/>
      <c r="L81" s="118"/>
      <c r="M81" s="49"/>
    </row>
    <row r="82" spans="1:14" x14ac:dyDescent="0.2">
      <c r="A82" s="6"/>
      <c r="B82" s="6"/>
      <c r="C82" s="6"/>
      <c r="D82" s="6"/>
      <c r="E82" s="6"/>
      <c r="F82" s="88"/>
      <c r="G82" s="9"/>
      <c r="H82" s="9"/>
      <c r="I82" s="9"/>
      <c r="J82" s="9"/>
      <c r="K82" s="106"/>
      <c r="L82" s="106"/>
      <c r="M82" s="106"/>
      <c r="N82" s="106"/>
    </row>
    <row r="83" spans="1:14" x14ac:dyDescent="0.2">
      <c r="A83" s="2" t="s">
        <v>16</v>
      </c>
      <c r="B83" s="2" t="s">
        <v>17</v>
      </c>
      <c r="C83" s="2">
        <v>1</v>
      </c>
      <c r="D83" s="2"/>
      <c r="E83" s="42"/>
      <c r="F83" s="21">
        <v>1</v>
      </c>
      <c r="G83" s="21">
        <f t="shared" si="4"/>
        <v>0</v>
      </c>
      <c r="H83" s="5"/>
      <c r="I83" s="5"/>
      <c r="J83" s="5"/>
      <c r="K83" s="104"/>
      <c r="L83" s="118"/>
      <c r="M83" s="49"/>
    </row>
    <row r="84" spans="1:14" x14ac:dyDescent="0.2">
      <c r="A84" s="2" t="s">
        <v>128</v>
      </c>
      <c r="B84" s="2" t="s">
        <v>17</v>
      </c>
      <c r="C84" s="2">
        <v>0.01</v>
      </c>
      <c r="D84" s="2"/>
      <c r="E84" s="5"/>
      <c r="F84" s="82">
        <v>1</v>
      </c>
      <c r="G84" s="21">
        <f t="shared" si="4"/>
        <v>0</v>
      </c>
      <c r="H84" s="5"/>
      <c r="I84" s="5"/>
      <c r="J84" s="5"/>
      <c r="K84" s="105"/>
      <c r="L84" s="118"/>
      <c r="M84" s="49"/>
    </row>
    <row r="85" spans="1:14" x14ac:dyDescent="0.2">
      <c r="A85" s="6"/>
      <c r="B85" s="6"/>
      <c r="C85" s="6"/>
      <c r="D85" s="6"/>
      <c r="E85" s="6"/>
      <c r="F85" s="88"/>
      <c r="G85" s="9"/>
      <c r="H85" s="6"/>
      <c r="I85" s="6"/>
      <c r="J85" s="6"/>
      <c r="K85" s="108"/>
      <c r="L85" s="108"/>
      <c r="M85" s="108"/>
      <c r="N85" s="108"/>
    </row>
    <row r="86" spans="1:14" x14ac:dyDescent="0.2">
      <c r="A86" s="6" t="s">
        <v>183</v>
      </c>
      <c r="B86" s="6"/>
      <c r="C86" s="6"/>
      <c r="D86" s="6"/>
      <c r="E86" s="16"/>
      <c r="F86" s="88"/>
      <c r="G86" s="9"/>
      <c r="H86" s="9"/>
      <c r="I86" s="9"/>
      <c r="J86" s="9"/>
      <c r="K86" s="106"/>
      <c r="L86" s="106"/>
      <c r="M86" s="106"/>
      <c r="N86" s="106"/>
    </row>
    <row r="87" spans="1:14" x14ac:dyDescent="0.2">
      <c r="A87" s="2" t="s">
        <v>124</v>
      </c>
      <c r="B87" s="2" t="s">
        <v>46</v>
      </c>
      <c r="C87" s="2">
        <v>20</v>
      </c>
      <c r="D87" s="2"/>
      <c r="E87" s="5"/>
      <c r="F87" s="21">
        <v>1</v>
      </c>
      <c r="G87" s="21">
        <f t="shared" si="4"/>
        <v>2</v>
      </c>
      <c r="H87" s="5"/>
      <c r="I87" s="59" t="s">
        <v>192</v>
      </c>
      <c r="J87" s="59" t="s">
        <v>192</v>
      </c>
      <c r="K87" s="104"/>
      <c r="L87" s="115" t="s">
        <v>192</v>
      </c>
      <c r="M87" s="60" t="s">
        <v>172</v>
      </c>
      <c r="N87" s="59" t="s">
        <v>192</v>
      </c>
    </row>
    <row r="88" spans="1:14" x14ac:dyDescent="0.2">
      <c r="A88" s="2" t="s">
        <v>125</v>
      </c>
      <c r="B88" s="2" t="s">
        <v>46</v>
      </c>
      <c r="C88" s="2">
        <v>50</v>
      </c>
      <c r="D88" s="2"/>
      <c r="E88" s="5"/>
      <c r="F88" s="21">
        <v>1</v>
      </c>
      <c r="G88" s="21">
        <f t="shared" si="4"/>
        <v>2</v>
      </c>
      <c r="H88" s="5"/>
      <c r="I88" s="59">
        <v>70</v>
      </c>
      <c r="J88" s="5">
        <v>140</v>
      </c>
      <c r="K88" s="104"/>
      <c r="L88" s="118">
        <f t="shared" ref="L88:L91" si="5">MIN(H88:K88)</f>
        <v>70</v>
      </c>
      <c r="M88" s="126">
        <f t="shared" ref="M88:M90" si="6">AVERAGE(H88:K88)</f>
        <v>105</v>
      </c>
      <c r="N88" s="5">
        <f t="shared" ref="N88:N91" si="7">MAX(H88:K88)</f>
        <v>140</v>
      </c>
    </row>
    <row r="89" spans="1:14" x14ac:dyDescent="0.2">
      <c r="A89" s="2" t="s">
        <v>126</v>
      </c>
      <c r="B89" s="2" t="s">
        <v>46</v>
      </c>
      <c r="C89" s="2">
        <v>100</v>
      </c>
      <c r="D89" s="2"/>
      <c r="E89" s="5"/>
      <c r="F89" s="21">
        <v>1</v>
      </c>
      <c r="G89" s="21">
        <f t="shared" si="4"/>
        <v>2</v>
      </c>
      <c r="H89" s="5"/>
      <c r="I89" s="5">
        <v>760</v>
      </c>
      <c r="J89" s="5">
        <v>810</v>
      </c>
      <c r="K89" s="104"/>
      <c r="L89" s="118">
        <f t="shared" si="5"/>
        <v>760</v>
      </c>
      <c r="M89" s="126">
        <f t="shared" si="6"/>
        <v>785</v>
      </c>
      <c r="N89" s="5">
        <f t="shared" si="7"/>
        <v>810</v>
      </c>
    </row>
    <row r="90" spans="1:14" x14ac:dyDescent="0.2">
      <c r="A90" s="2" t="s">
        <v>127</v>
      </c>
      <c r="B90" s="2" t="s">
        <v>46</v>
      </c>
      <c r="C90" s="2">
        <v>50</v>
      </c>
      <c r="D90" s="2"/>
      <c r="E90" s="5"/>
      <c r="F90" s="21">
        <v>1</v>
      </c>
      <c r="G90" s="21">
        <f t="shared" si="4"/>
        <v>2</v>
      </c>
      <c r="H90" s="5"/>
      <c r="I90" s="59">
        <v>90</v>
      </c>
      <c r="J90" s="5">
        <v>130</v>
      </c>
      <c r="K90" s="104"/>
      <c r="L90" s="118">
        <f t="shared" si="5"/>
        <v>90</v>
      </c>
      <c r="M90" s="126">
        <f t="shared" si="6"/>
        <v>110</v>
      </c>
      <c r="N90" s="5">
        <f t="shared" si="7"/>
        <v>130</v>
      </c>
    </row>
    <row r="91" spans="1:14" x14ac:dyDescent="0.2">
      <c r="A91" s="2" t="s">
        <v>154</v>
      </c>
      <c r="B91" s="2" t="s">
        <v>46</v>
      </c>
      <c r="C91" s="2">
        <v>50</v>
      </c>
      <c r="D91" s="2"/>
      <c r="E91" s="5"/>
      <c r="F91" s="21">
        <v>1</v>
      </c>
      <c r="G91" s="21">
        <f t="shared" si="4"/>
        <v>2</v>
      </c>
      <c r="H91" s="5"/>
      <c r="I91" s="5">
        <v>920</v>
      </c>
      <c r="J91" s="5">
        <v>1080</v>
      </c>
      <c r="K91" s="104"/>
      <c r="L91" s="118">
        <f t="shared" si="5"/>
        <v>920</v>
      </c>
      <c r="M91" s="126">
        <f>AVERAGE(H91:K91)</f>
        <v>1000</v>
      </c>
      <c r="N91" s="5">
        <f t="shared" si="7"/>
        <v>1080</v>
      </c>
    </row>
    <row r="92" spans="1:14" x14ac:dyDescent="0.2">
      <c r="A92" s="6"/>
      <c r="B92" s="6"/>
      <c r="C92" s="6"/>
      <c r="D92" s="6"/>
      <c r="E92" s="16"/>
      <c r="F92" s="88"/>
      <c r="G92" s="9"/>
      <c r="H92" s="9"/>
      <c r="I92" s="9"/>
      <c r="J92" s="9"/>
      <c r="K92" s="106"/>
      <c r="L92" s="106"/>
      <c r="M92" s="106"/>
      <c r="N92" s="106"/>
    </row>
    <row r="93" spans="1:14" x14ac:dyDescent="0.2">
      <c r="A93" s="6" t="s">
        <v>150</v>
      </c>
      <c r="B93" s="6"/>
      <c r="C93" s="6"/>
      <c r="D93" s="6"/>
      <c r="E93" s="16"/>
      <c r="F93" s="88"/>
      <c r="G93" s="9"/>
      <c r="H93" s="9"/>
      <c r="I93" s="9"/>
      <c r="J93" s="9"/>
      <c r="K93" s="106"/>
      <c r="L93" s="106"/>
      <c r="M93" s="106"/>
      <c r="N93" s="106"/>
    </row>
    <row r="94" spans="1:14" x14ac:dyDescent="0.2">
      <c r="A94" s="2" t="s">
        <v>105</v>
      </c>
      <c r="B94" s="2" t="s">
        <v>46</v>
      </c>
      <c r="C94" s="2">
        <v>1</v>
      </c>
      <c r="D94" s="2"/>
      <c r="E94" s="63">
        <v>16</v>
      </c>
      <c r="F94" s="21">
        <v>1</v>
      </c>
      <c r="G94" s="21">
        <f t="shared" si="4"/>
        <v>0</v>
      </c>
      <c r="H94" s="5"/>
      <c r="I94" s="59"/>
      <c r="J94" s="5"/>
      <c r="K94" s="104"/>
      <c r="L94" s="115"/>
      <c r="M94" s="60"/>
      <c r="N94" s="59"/>
    </row>
    <row r="95" spans="1:14" x14ac:dyDescent="0.2">
      <c r="A95" s="2" t="s">
        <v>106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4"/>
        <v>0</v>
      </c>
      <c r="H95" s="5"/>
      <c r="I95" s="5"/>
      <c r="J95" s="5"/>
      <c r="K95" s="104"/>
      <c r="L95" s="118"/>
      <c r="M95" s="49"/>
    </row>
    <row r="96" spans="1:14" x14ac:dyDescent="0.2">
      <c r="A96" s="2" t="s">
        <v>107</v>
      </c>
      <c r="B96" s="2" t="s">
        <v>46</v>
      </c>
      <c r="C96" s="2">
        <v>1</v>
      </c>
      <c r="D96" s="2"/>
      <c r="E96" s="68"/>
      <c r="F96" s="21">
        <v>1</v>
      </c>
      <c r="G96" s="21">
        <f t="shared" si="4"/>
        <v>0</v>
      </c>
      <c r="H96" s="5"/>
      <c r="I96" s="5"/>
      <c r="J96" s="5"/>
      <c r="K96" s="104"/>
      <c r="L96" s="118"/>
      <c r="M96" s="49"/>
    </row>
    <row r="97" spans="1:14" x14ac:dyDescent="0.2">
      <c r="A97" s="2" t="s">
        <v>108</v>
      </c>
      <c r="B97" s="2" t="s">
        <v>46</v>
      </c>
      <c r="C97" s="2">
        <v>1</v>
      </c>
      <c r="D97" s="2"/>
      <c r="E97" s="68"/>
      <c r="F97" s="21">
        <v>1</v>
      </c>
      <c r="G97" s="21">
        <f t="shared" si="4"/>
        <v>0</v>
      </c>
      <c r="H97" s="5"/>
      <c r="I97" s="5"/>
      <c r="J97" s="5"/>
      <c r="K97" s="104"/>
      <c r="L97" s="118"/>
      <c r="M97" s="49"/>
    </row>
    <row r="98" spans="1:14" x14ac:dyDescent="0.2">
      <c r="A98" s="2" t="s">
        <v>109</v>
      </c>
      <c r="B98" s="2" t="s">
        <v>46</v>
      </c>
      <c r="C98" s="2">
        <v>1</v>
      </c>
      <c r="D98" s="2"/>
      <c r="E98" s="68"/>
      <c r="F98" s="21">
        <v>1</v>
      </c>
      <c r="G98" s="21">
        <f t="shared" si="4"/>
        <v>0</v>
      </c>
      <c r="H98" s="5"/>
      <c r="I98" s="5"/>
      <c r="J98" s="5"/>
      <c r="K98" s="104"/>
      <c r="L98" s="118"/>
      <c r="M98" s="49"/>
    </row>
    <row r="99" spans="1:14" x14ac:dyDescent="0.2">
      <c r="A99" s="2" t="s">
        <v>110</v>
      </c>
      <c r="B99" s="2" t="s">
        <v>46</v>
      </c>
      <c r="C99" s="2">
        <v>1</v>
      </c>
      <c r="D99" s="2"/>
      <c r="E99" s="68"/>
      <c r="F99" s="21">
        <v>1</v>
      </c>
      <c r="G99" s="21">
        <f t="shared" si="4"/>
        <v>0</v>
      </c>
      <c r="H99" s="5"/>
      <c r="I99" s="5"/>
      <c r="J99" s="5"/>
      <c r="K99" s="104"/>
      <c r="L99" s="118"/>
      <c r="M99" s="49"/>
    </row>
    <row r="100" spans="1:14" x14ac:dyDescent="0.2">
      <c r="A100" s="2" t="s">
        <v>111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4"/>
        <v>0</v>
      </c>
      <c r="H100" s="5"/>
      <c r="I100" s="5"/>
      <c r="J100" s="5"/>
      <c r="K100" s="104"/>
      <c r="L100" s="118"/>
      <c r="M100" s="49"/>
    </row>
    <row r="101" spans="1:14" x14ac:dyDescent="0.2">
      <c r="A101" s="2" t="s">
        <v>112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4"/>
        <v>0</v>
      </c>
      <c r="H101" s="5"/>
      <c r="I101" s="5"/>
      <c r="J101" s="5"/>
      <c r="K101" s="104"/>
      <c r="L101" s="118"/>
      <c r="M101" s="49"/>
    </row>
    <row r="102" spans="1:14" x14ac:dyDescent="0.2">
      <c r="A102" s="2" t="s">
        <v>113</v>
      </c>
      <c r="B102" s="2" t="s">
        <v>46</v>
      </c>
      <c r="C102" s="2">
        <v>1</v>
      </c>
      <c r="D102" s="2"/>
      <c r="E102" s="13"/>
      <c r="F102" s="21">
        <v>1</v>
      </c>
      <c r="G102" s="21">
        <f t="shared" si="4"/>
        <v>0</v>
      </c>
      <c r="H102" s="5"/>
      <c r="I102" s="5"/>
      <c r="J102" s="5"/>
      <c r="K102" s="104"/>
      <c r="L102" s="118"/>
      <c r="M102" s="49"/>
    </row>
    <row r="103" spans="1:14" x14ac:dyDescent="0.2">
      <c r="A103" s="2" t="s">
        <v>114</v>
      </c>
      <c r="B103" s="2" t="s">
        <v>46</v>
      </c>
      <c r="C103" s="2">
        <v>1</v>
      </c>
      <c r="D103" s="2"/>
      <c r="E103" s="13"/>
      <c r="F103" s="21">
        <v>1</v>
      </c>
      <c r="G103" s="21">
        <f t="shared" si="4"/>
        <v>0</v>
      </c>
      <c r="H103" s="5"/>
      <c r="I103" s="5"/>
      <c r="J103" s="5"/>
      <c r="K103" s="104"/>
      <c r="L103" s="118"/>
      <c r="M103" s="49"/>
    </row>
    <row r="104" spans="1:14" x14ac:dyDescent="0.2">
      <c r="A104" s="2" t="s">
        <v>115</v>
      </c>
      <c r="B104" s="2" t="s">
        <v>46</v>
      </c>
      <c r="C104" s="2">
        <v>1</v>
      </c>
      <c r="D104" s="2"/>
      <c r="E104" s="13"/>
      <c r="F104" s="21">
        <v>1</v>
      </c>
      <c r="G104" s="21">
        <f t="shared" si="4"/>
        <v>0</v>
      </c>
      <c r="H104" s="5"/>
      <c r="I104" s="5"/>
      <c r="J104" s="5"/>
      <c r="K104" s="104"/>
      <c r="L104" s="118"/>
      <c r="M104" s="49"/>
    </row>
    <row r="105" spans="1:14" x14ac:dyDescent="0.2">
      <c r="A105" s="2" t="s">
        <v>116</v>
      </c>
      <c r="B105" s="2" t="s">
        <v>46</v>
      </c>
      <c r="C105" s="2">
        <v>1</v>
      </c>
      <c r="D105" s="2"/>
      <c r="E105" s="13"/>
      <c r="F105" s="21">
        <v>1</v>
      </c>
      <c r="G105" s="21">
        <f t="shared" si="4"/>
        <v>0</v>
      </c>
      <c r="H105" s="5"/>
      <c r="I105" s="5"/>
      <c r="J105" s="5"/>
      <c r="K105" s="104"/>
      <c r="L105" s="118"/>
      <c r="M105" s="49"/>
    </row>
    <row r="106" spans="1:14" x14ac:dyDescent="0.2">
      <c r="A106" s="2" t="s">
        <v>117</v>
      </c>
      <c r="B106" s="2" t="s">
        <v>46</v>
      </c>
      <c r="C106" s="2">
        <v>0.5</v>
      </c>
      <c r="D106" s="2"/>
      <c r="E106" s="13"/>
      <c r="F106" s="21">
        <v>1</v>
      </c>
      <c r="G106" s="21">
        <f t="shared" si="4"/>
        <v>0</v>
      </c>
      <c r="H106" s="5"/>
      <c r="I106" s="5"/>
      <c r="J106" s="5"/>
      <c r="K106" s="104"/>
      <c r="L106" s="118"/>
      <c r="M106" s="49"/>
    </row>
    <row r="107" spans="1:14" x14ac:dyDescent="0.2">
      <c r="A107" s="2" t="s">
        <v>118</v>
      </c>
      <c r="B107" s="2" t="s">
        <v>46</v>
      </c>
      <c r="C107" s="2">
        <v>1</v>
      </c>
      <c r="D107" s="2"/>
      <c r="E107" s="13"/>
      <c r="F107" s="21">
        <v>1</v>
      </c>
      <c r="G107" s="21">
        <f t="shared" si="4"/>
        <v>0</v>
      </c>
      <c r="H107" s="5"/>
      <c r="I107" s="5"/>
      <c r="J107" s="5"/>
      <c r="K107" s="104"/>
      <c r="L107" s="118"/>
      <c r="M107" s="49"/>
    </row>
    <row r="108" spans="1:14" x14ac:dyDescent="0.2">
      <c r="A108" s="2" t="s">
        <v>119</v>
      </c>
      <c r="B108" s="2" t="s">
        <v>46</v>
      </c>
      <c r="C108" s="2">
        <v>1</v>
      </c>
      <c r="D108" s="2"/>
      <c r="E108" s="13"/>
      <c r="F108" s="21">
        <v>1</v>
      </c>
      <c r="G108" s="21">
        <f t="shared" si="4"/>
        <v>0</v>
      </c>
      <c r="H108" s="5"/>
      <c r="I108" s="5"/>
      <c r="J108" s="5"/>
      <c r="K108" s="104"/>
      <c r="L108" s="118"/>
      <c r="M108" s="49"/>
    </row>
    <row r="109" spans="1:14" x14ac:dyDescent="0.2">
      <c r="A109" s="2" t="s">
        <v>120</v>
      </c>
      <c r="B109" s="2" t="s">
        <v>46</v>
      </c>
      <c r="C109" s="2">
        <v>1</v>
      </c>
      <c r="D109" s="2"/>
      <c r="E109" s="13"/>
      <c r="F109" s="21">
        <v>1</v>
      </c>
      <c r="G109" s="21">
        <f t="shared" si="4"/>
        <v>0</v>
      </c>
      <c r="H109" s="5"/>
      <c r="I109" s="5"/>
      <c r="J109" s="5"/>
      <c r="K109" s="104"/>
      <c r="L109" s="118"/>
      <c r="M109" s="49"/>
    </row>
    <row r="110" spans="1:14" x14ac:dyDescent="0.2">
      <c r="A110" s="6"/>
      <c r="B110" s="6"/>
      <c r="C110" s="6"/>
      <c r="D110" s="6"/>
      <c r="E110" s="6"/>
      <c r="F110" s="88"/>
      <c r="G110" s="9"/>
      <c r="H110" s="9"/>
      <c r="I110" s="9"/>
      <c r="J110" s="9"/>
      <c r="K110" s="106"/>
      <c r="L110" s="106"/>
      <c r="M110" s="106"/>
      <c r="N110" s="106"/>
    </row>
    <row r="111" spans="1:14" x14ac:dyDescent="0.2">
      <c r="A111" s="6" t="s">
        <v>151</v>
      </c>
      <c r="B111" s="6"/>
      <c r="C111" s="6"/>
      <c r="D111" s="6"/>
      <c r="E111" s="6"/>
      <c r="F111" s="88"/>
      <c r="G111" s="9"/>
      <c r="H111" s="9"/>
      <c r="I111" s="9"/>
      <c r="J111" s="9"/>
      <c r="K111" s="106"/>
      <c r="L111" s="106"/>
      <c r="M111" s="106"/>
      <c r="N111" s="106"/>
    </row>
    <row r="112" spans="1:14" x14ac:dyDescent="0.2">
      <c r="A112" s="2" t="s">
        <v>65</v>
      </c>
      <c r="B112" s="2" t="s">
        <v>46</v>
      </c>
      <c r="C112" s="2">
        <v>0.5</v>
      </c>
      <c r="D112" s="2"/>
      <c r="E112" s="13"/>
      <c r="F112" s="82">
        <v>1</v>
      </c>
      <c r="G112" s="21">
        <f t="shared" si="4"/>
        <v>0</v>
      </c>
      <c r="H112" s="5"/>
      <c r="I112" s="5"/>
      <c r="J112" s="5"/>
      <c r="K112" s="104"/>
      <c r="L112" s="118"/>
      <c r="M112" s="49"/>
    </row>
    <row r="113" spans="1:14" x14ac:dyDescent="0.2">
      <c r="A113" s="2" t="s">
        <v>66</v>
      </c>
      <c r="B113" s="2" t="s">
        <v>46</v>
      </c>
      <c r="C113" s="2">
        <v>0.5</v>
      </c>
      <c r="D113" s="2"/>
      <c r="E113" s="13"/>
      <c r="F113" s="21">
        <v>1</v>
      </c>
      <c r="G113" s="21">
        <f t="shared" si="4"/>
        <v>0</v>
      </c>
      <c r="H113" s="5"/>
      <c r="I113" s="5"/>
      <c r="J113" s="5"/>
      <c r="K113" s="104"/>
      <c r="L113" s="118"/>
      <c r="M113" s="49"/>
    </row>
    <row r="114" spans="1:14" x14ac:dyDescent="0.2">
      <c r="A114" s="2" t="s">
        <v>67</v>
      </c>
      <c r="B114" s="2" t="s">
        <v>46</v>
      </c>
      <c r="C114" s="2">
        <v>2</v>
      </c>
      <c r="D114" s="2"/>
      <c r="E114" s="13"/>
      <c r="F114" s="82">
        <v>1</v>
      </c>
      <c r="G114" s="21">
        <f t="shared" si="4"/>
        <v>0</v>
      </c>
      <c r="H114" s="5"/>
      <c r="I114" s="5"/>
      <c r="J114" s="5"/>
      <c r="K114" s="104"/>
      <c r="L114" s="118"/>
      <c r="M114" s="49"/>
    </row>
    <row r="115" spans="1:14" x14ac:dyDescent="0.2">
      <c r="A115" s="2" t="s">
        <v>68</v>
      </c>
      <c r="B115" s="2" t="s">
        <v>46</v>
      </c>
      <c r="C115" s="2">
        <v>0.5</v>
      </c>
      <c r="D115" s="2"/>
      <c r="E115" s="13"/>
      <c r="F115" s="21">
        <v>1</v>
      </c>
      <c r="G115" s="21">
        <f t="shared" si="4"/>
        <v>0</v>
      </c>
      <c r="H115" s="5"/>
      <c r="I115" s="5"/>
      <c r="J115" s="5"/>
      <c r="K115" s="104"/>
      <c r="L115" s="118"/>
      <c r="M115" s="49"/>
    </row>
    <row r="116" spans="1:14" x14ac:dyDescent="0.2">
      <c r="A116" s="2" t="s">
        <v>69</v>
      </c>
      <c r="B116" s="2" t="s">
        <v>46</v>
      </c>
      <c r="C116" s="2">
        <v>0.5</v>
      </c>
      <c r="D116" s="2"/>
      <c r="E116" s="63">
        <v>0.01</v>
      </c>
      <c r="F116" s="82">
        <v>1</v>
      </c>
      <c r="G116" s="21">
        <f t="shared" si="4"/>
        <v>0</v>
      </c>
      <c r="H116" s="5"/>
      <c r="I116" s="5"/>
      <c r="J116" s="5"/>
      <c r="K116" s="104"/>
      <c r="L116" s="118"/>
      <c r="M116" s="49"/>
    </row>
    <row r="117" spans="1:14" x14ac:dyDescent="0.2">
      <c r="A117" s="2" t="s">
        <v>70</v>
      </c>
      <c r="B117" s="2" t="s">
        <v>46</v>
      </c>
      <c r="C117" s="2">
        <v>2</v>
      </c>
      <c r="D117" s="2"/>
      <c r="E117" s="63">
        <v>4.0000000000000001E-3</v>
      </c>
      <c r="F117" s="21">
        <v>1</v>
      </c>
      <c r="G117" s="21">
        <f t="shared" si="4"/>
        <v>0</v>
      </c>
      <c r="H117" s="5"/>
      <c r="I117" s="5"/>
      <c r="J117" s="5"/>
      <c r="K117" s="104"/>
      <c r="L117" s="118"/>
      <c r="M117" s="49"/>
    </row>
    <row r="118" spans="1:14" x14ac:dyDescent="0.2">
      <c r="A118" s="2" t="s">
        <v>71</v>
      </c>
      <c r="B118" s="2" t="s">
        <v>46</v>
      </c>
      <c r="C118" s="2">
        <v>0.5</v>
      </c>
      <c r="D118" s="2"/>
      <c r="E118" s="64"/>
      <c r="F118" s="82">
        <v>1</v>
      </c>
      <c r="G118" s="21">
        <f t="shared" si="4"/>
        <v>0</v>
      </c>
      <c r="H118" s="5"/>
      <c r="I118" s="5"/>
      <c r="J118" s="5"/>
      <c r="K118" s="104"/>
      <c r="L118" s="118"/>
      <c r="M118" s="49"/>
    </row>
    <row r="119" spans="1:14" x14ac:dyDescent="0.2">
      <c r="A119" s="2" t="s">
        <v>72</v>
      </c>
      <c r="B119" s="2" t="s">
        <v>46</v>
      </c>
      <c r="C119" s="2">
        <v>0.5</v>
      </c>
      <c r="D119" s="2"/>
      <c r="E119" s="64"/>
      <c r="F119" s="21">
        <v>1</v>
      </c>
      <c r="G119" s="21">
        <f t="shared" si="4"/>
        <v>0</v>
      </c>
      <c r="H119" s="5"/>
      <c r="I119" s="5"/>
      <c r="J119" s="5"/>
      <c r="K119" s="104"/>
      <c r="L119" s="118"/>
      <c r="M119" s="49"/>
    </row>
    <row r="120" spans="1:14" x14ac:dyDescent="0.2">
      <c r="A120" s="2" t="s">
        <v>73</v>
      </c>
      <c r="B120" s="2" t="s">
        <v>46</v>
      </c>
      <c r="C120" s="2">
        <v>0.5</v>
      </c>
      <c r="D120" s="2"/>
      <c r="E120" s="64"/>
      <c r="F120" s="82">
        <v>1</v>
      </c>
      <c r="G120" s="21">
        <f t="shared" si="4"/>
        <v>0</v>
      </c>
      <c r="H120" s="5"/>
      <c r="I120" s="5"/>
      <c r="J120" s="5"/>
      <c r="K120" s="104"/>
      <c r="L120" s="118"/>
      <c r="M120" s="49"/>
    </row>
    <row r="121" spans="1:14" x14ac:dyDescent="0.2">
      <c r="A121" s="2" t="s">
        <v>74</v>
      </c>
      <c r="B121" s="2" t="s">
        <v>46</v>
      </c>
      <c r="C121" s="2">
        <v>0.5</v>
      </c>
      <c r="D121" s="2"/>
      <c r="E121" s="64"/>
      <c r="F121" s="21">
        <v>1</v>
      </c>
      <c r="G121" s="21">
        <f t="shared" si="4"/>
        <v>0</v>
      </c>
      <c r="H121" s="5"/>
      <c r="I121" s="5"/>
      <c r="J121" s="5"/>
      <c r="K121" s="104"/>
      <c r="L121" s="118"/>
      <c r="M121" s="49"/>
    </row>
    <row r="122" spans="1:14" x14ac:dyDescent="0.2">
      <c r="A122" s="2" t="s">
        <v>75</v>
      </c>
      <c r="B122" s="2" t="s">
        <v>46</v>
      </c>
      <c r="C122" s="2">
        <v>0.5</v>
      </c>
      <c r="D122" s="2"/>
      <c r="E122" s="64"/>
      <c r="F122" s="82">
        <v>1</v>
      </c>
      <c r="G122" s="21">
        <f t="shared" si="4"/>
        <v>0</v>
      </c>
      <c r="H122" s="5"/>
      <c r="I122" s="5"/>
      <c r="J122" s="5"/>
      <c r="K122" s="104"/>
      <c r="L122" s="118"/>
      <c r="M122" s="49"/>
    </row>
    <row r="123" spans="1:14" x14ac:dyDescent="0.2">
      <c r="A123" s="2" t="s">
        <v>76</v>
      </c>
      <c r="B123" s="2" t="s">
        <v>46</v>
      </c>
      <c r="C123" s="2">
        <v>0.5</v>
      </c>
      <c r="D123" s="2"/>
      <c r="E123" s="64"/>
      <c r="F123" s="21">
        <v>1</v>
      </c>
      <c r="G123" s="21">
        <f t="shared" si="4"/>
        <v>0</v>
      </c>
      <c r="H123" s="5"/>
      <c r="I123" s="5"/>
      <c r="J123" s="5"/>
      <c r="K123" s="104"/>
      <c r="L123" s="118"/>
      <c r="M123" s="49"/>
    </row>
    <row r="124" spans="1:14" x14ac:dyDescent="0.2">
      <c r="A124" s="2" t="s">
        <v>77</v>
      </c>
      <c r="B124" s="2" t="s">
        <v>46</v>
      </c>
      <c r="C124" s="2">
        <v>0.5</v>
      </c>
      <c r="D124" s="2"/>
      <c r="E124" s="63">
        <v>0.02</v>
      </c>
      <c r="F124" s="82">
        <v>1</v>
      </c>
      <c r="G124" s="21">
        <f t="shared" si="4"/>
        <v>0</v>
      </c>
      <c r="H124" s="5"/>
      <c r="I124" s="5"/>
      <c r="J124" s="5"/>
      <c r="K124" s="104"/>
      <c r="L124" s="118"/>
      <c r="M124" s="49"/>
    </row>
    <row r="125" spans="1:14" x14ac:dyDescent="0.2">
      <c r="A125" s="6"/>
      <c r="B125" s="6"/>
      <c r="C125" s="6"/>
      <c r="D125" s="6"/>
      <c r="E125" s="6"/>
      <c r="F125" s="88"/>
      <c r="G125" s="9"/>
      <c r="H125" s="9"/>
      <c r="I125" s="9"/>
      <c r="J125" s="9"/>
      <c r="K125" s="106"/>
      <c r="L125" s="106"/>
      <c r="M125" s="106"/>
      <c r="N125" s="106"/>
    </row>
    <row r="126" spans="1:14" x14ac:dyDescent="0.2">
      <c r="A126" s="2" t="s">
        <v>31</v>
      </c>
      <c r="B126" s="2" t="s">
        <v>17</v>
      </c>
      <c r="C126" s="2">
        <v>0.01</v>
      </c>
      <c r="D126" s="2"/>
      <c r="E126" s="41">
        <v>1E-3</v>
      </c>
      <c r="F126" s="82">
        <v>1</v>
      </c>
      <c r="G126" s="21">
        <f t="shared" si="4"/>
        <v>0</v>
      </c>
      <c r="H126" s="5"/>
      <c r="I126" s="5"/>
      <c r="J126" s="5"/>
      <c r="K126" s="104"/>
      <c r="L126" s="118"/>
      <c r="M126" s="49"/>
    </row>
    <row r="127" spans="1:14" x14ac:dyDescent="0.2">
      <c r="A127" s="6"/>
      <c r="B127" s="6"/>
      <c r="C127" s="6"/>
      <c r="D127" s="6"/>
      <c r="E127" s="16"/>
      <c r="F127" s="88"/>
      <c r="G127" s="9"/>
      <c r="H127" s="9"/>
      <c r="I127" s="9"/>
      <c r="J127" s="9"/>
      <c r="K127" s="106"/>
      <c r="L127" s="106"/>
      <c r="M127" s="106"/>
      <c r="N127" s="106"/>
    </row>
    <row r="128" spans="1:14" x14ac:dyDescent="0.2">
      <c r="A128" s="6" t="s">
        <v>152</v>
      </c>
      <c r="B128" s="6"/>
      <c r="C128" s="6"/>
      <c r="D128" s="6"/>
      <c r="E128" s="16"/>
      <c r="F128" s="88"/>
      <c r="G128" s="9"/>
      <c r="H128" s="9"/>
      <c r="I128" s="9"/>
      <c r="J128" s="9"/>
      <c r="K128" s="106"/>
      <c r="L128" s="106"/>
      <c r="M128" s="106"/>
      <c r="N128" s="106"/>
    </row>
    <row r="129" spans="1:13" x14ac:dyDescent="0.2">
      <c r="A129" s="2" t="s">
        <v>78</v>
      </c>
      <c r="B129" s="2" t="s">
        <v>46</v>
      </c>
      <c r="C129" s="2">
        <v>50</v>
      </c>
      <c r="D129" s="2"/>
      <c r="E129" s="13"/>
      <c r="F129" s="21">
        <v>1</v>
      </c>
      <c r="G129" s="21">
        <f t="shared" si="4"/>
        <v>0</v>
      </c>
      <c r="H129" s="5"/>
      <c r="I129" s="5"/>
      <c r="J129" s="5"/>
      <c r="K129" s="104"/>
      <c r="L129" s="118"/>
      <c r="M129" s="49"/>
    </row>
    <row r="130" spans="1:13" x14ac:dyDescent="0.2">
      <c r="A130" s="2" t="s">
        <v>79</v>
      </c>
      <c r="B130" s="2" t="s">
        <v>46</v>
      </c>
      <c r="C130" s="2">
        <v>50</v>
      </c>
      <c r="D130" s="2"/>
      <c r="E130" s="13"/>
      <c r="F130" s="21">
        <v>1</v>
      </c>
      <c r="G130" s="21">
        <f t="shared" si="4"/>
        <v>0</v>
      </c>
      <c r="H130" s="5"/>
      <c r="I130" s="5"/>
      <c r="J130" s="5"/>
      <c r="K130" s="104"/>
      <c r="L130" s="118"/>
      <c r="M130" s="49"/>
    </row>
    <row r="131" spans="1:13" x14ac:dyDescent="0.2">
      <c r="A131" s="2" t="s">
        <v>80</v>
      </c>
      <c r="B131" s="2" t="s">
        <v>46</v>
      </c>
      <c r="C131" s="2">
        <v>50</v>
      </c>
      <c r="D131" s="2"/>
      <c r="E131" s="13"/>
      <c r="F131" s="21">
        <v>1</v>
      </c>
      <c r="G131" s="21">
        <f t="shared" si="4"/>
        <v>0</v>
      </c>
      <c r="H131" s="5"/>
      <c r="I131" s="5"/>
      <c r="J131" s="5"/>
      <c r="K131" s="104"/>
      <c r="L131" s="118"/>
      <c r="M131" s="49"/>
    </row>
    <row r="132" spans="1:13" x14ac:dyDescent="0.2">
      <c r="A132" s="2" t="s">
        <v>81</v>
      </c>
      <c r="B132" s="2" t="s">
        <v>46</v>
      </c>
      <c r="C132" s="2">
        <v>50</v>
      </c>
      <c r="D132" s="2"/>
      <c r="E132" s="13"/>
      <c r="F132" s="21">
        <v>1</v>
      </c>
      <c r="G132" s="21">
        <f t="shared" si="4"/>
        <v>0</v>
      </c>
      <c r="H132" s="5"/>
      <c r="I132" s="5"/>
      <c r="J132" s="5"/>
      <c r="K132" s="104"/>
      <c r="L132" s="118"/>
      <c r="M132" s="49"/>
    </row>
    <row r="133" spans="1:13" x14ac:dyDescent="0.2">
      <c r="A133" s="2" t="s">
        <v>82</v>
      </c>
      <c r="B133" s="2" t="s">
        <v>46</v>
      </c>
      <c r="C133" s="2">
        <v>50</v>
      </c>
      <c r="D133" s="2"/>
      <c r="E133" s="13"/>
      <c r="F133" s="21">
        <v>1</v>
      </c>
      <c r="G133" s="21">
        <f t="shared" si="4"/>
        <v>0</v>
      </c>
      <c r="H133" s="5"/>
      <c r="I133" s="5"/>
      <c r="J133" s="5"/>
      <c r="K133" s="104"/>
      <c r="L133" s="118"/>
      <c r="M133" s="49"/>
    </row>
    <row r="134" spans="1:13" x14ac:dyDescent="0.2">
      <c r="A134" s="2" t="s">
        <v>83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ref="G134:G155" si="8">COUNTA(H134:K134)</f>
        <v>0</v>
      </c>
      <c r="H134" s="5"/>
      <c r="I134" s="5"/>
      <c r="J134" s="5"/>
      <c r="K134" s="104"/>
      <c r="L134" s="118"/>
      <c r="M134" s="49"/>
    </row>
    <row r="135" spans="1:13" x14ac:dyDescent="0.2">
      <c r="A135" s="2" t="s">
        <v>84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8"/>
        <v>0</v>
      </c>
      <c r="H135" s="5"/>
      <c r="I135" s="5"/>
      <c r="J135" s="5"/>
      <c r="K135" s="104"/>
      <c r="L135" s="118"/>
      <c r="M135" s="49"/>
    </row>
    <row r="136" spans="1:13" x14ac:dyDescent="0.2">
      <c r="A136" s="2" t="s">
        <v>85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8"/>
        <v>0</v>
      </c>
      <c r="H136" s="5"/>
      <c r="I136" s="5"/>
      <c r="J136" s="5"/>
      <c r="K136" s="104"/>
      <c r="L136" s="118"/>
      <c r="M136" s="49"/>
    </row>
    <row r="137" spans="1:13" x14ac:dyDescent="0.2">
      <c r="A137" s="2" t="s">
        <v>86</v>
      </c>
      <c r="B137" s="2" t="s">
        <v>46</v>
      </c>
      <c r="C137" s="2">
        <v>5</v>
      </c>
      <c r="D137" s="2"/>
      <c r="E137" s="13"/>
      <c r="F137" s="21">
        <v>1</v>
      </c>
      <c r="G137" s="21">
        <f t="shared" si="8"/>
        <v>0</v>
      </c>
      <c r="H137" s="5"/>
      <c r="I137" s="5"/>
      <c r="J137" s="5"/>
      <c r="K137" s="104"/>
      <c r="L137" s="118"/>
      <c r="M137" s="49"/>
    </row>
    <row r="138" spans="1:13" x14ac:dyDescent="0.2">
      <c r="A138" s="2" t="s">
        <v>87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8"/>
        <v>0</v>
      </c>
      <c r="H138" s="5"/>
      <c r="I138" s="5"/>
      <c r="J138" s="5"/>
      <c r="K138" s="104"/>
      <c r="L138" s="118"/>
      <c r="M138" s="49"/>
    </row>
    <row r="139" spans="1:13" x14ac:dyDescent="0.2">
      <c r="A139" s="2" t="s">
        <v>88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8"/>
        <v>0</v>
      </c>
      <c r="H139" s="5"/>
      <c r="I139" s="5"/>
      <c r="J139" s="5"/>
      <c r="K139" s="104"/>
      <c r="L139" s="118"/>
      <c r="M139" s="49"/>
    </row>
    <row r="140" spans="1:13" x14ac:dyDescent="0.2">
      <c r="A140" s="2" t="s">
        <v>89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8"/>
        <v>0</v>
      </c>
      <c r="H140" s="5"/>
      <c r="I140" s="5"/>
      <c r="J140" s="5"/>
      <c r="K140" s="104"/>
      <c r="L140" s="118"/>
      <c r="M140" s="49"/>
    </row>
    <row r="141" spans="1:13" x14ac:dyDescent="0.2">
      <c r="A141" s="2" t="s">
        <v>90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8"/>
        <v>0</v>
      </c>
      <c r="H141" s="5"/>
      <c r="I141" s="5"/>
      <c r="J141" s="5"/>
      <c r="K141" s="104"/>
      <c r="L141" s="118"/>
      <c r="M141" s="49"/>
    </row>
    <row r="142" spans="1:13" x14ac:dyDescent="0.2">
      <c r="A142" s="2" t="s">
        <v>91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8"/>
        <v>0</v>
      </c>
      <c r="H142" s="5"/>
      <c r="I142" s="5"/>
      <c r="J142" s="5"/>
      <c r="K142" s="104"/>
      <c r="L142" s="118"/>
      <c r="M142" s="49"/>
    </row>
    <row r="143" spans="1:13" x14ac:dyDescent="0.2">
      <c r="A143" s="2" t="s">
        <v>92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8"/>
        <v>0</v>
      </c>
      <c r="H143" s="5"/>
      <c r="I143" s="5"/>
      <c r="J143" s="5"/>
      <c r="K143" s="104"/>
      <c r="L143" s="118"/>
      <c r="M143" s="49"/>
    </row>
    <row r="144" spans="1:13" x14ac:dyDescent="0.2">
      <c r="A144" s="2" t="s">
        <v>93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8"/>
        <v>0</v>
      </c>
      <c r="H144" s="5"/>
      <c r="I144" s="5"/>
      <c r="J144" s="5"/>
      <c r="K144" s="104"/>
      <c r="L144" s="118"/>
      <c r="M144" s="49"/>
    </row>
    <row r="145" spans="1:15" x14ac:dyDescent="0.2">
      <c r="A145" s="2" t="s">
        <v>94</v>
      </c>
      <c r="B145" s="2" t="s">
        <v>46</v>
      </c>
      <c r="C145" s="2">
        <v>5</v>
      </c>
      <c r="D145" s="2"/>
      <c r="E145" s="63">
        <v>6500</v>
      </c>
      <c r="F145" s="21">
        <v>1</v>
      </c>
      <c r="G145" s="21">
        <f t="shared" si="8"/>
        <v>0</v>
      </c>
      <c r="H145" s="5"/>
      <c r="I145" s="5"/>
      <c r="J145" s="5"/>
      <c r="K145" s="104"/>
      <c r="L145" s="118"/>
      <c r="M145" s="49"/>
    </row>
    <row r="146" spans="1:15" x14ac:dyDescent="0.2">
      <c r="A146" s="2" t="s">
        <v>95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8"/>
        <v>0</v>
      </c>
      <c r="H146" s="5"/>
      <c r="I146" s="5"/>
      <c r="J146" s="5"/>
      <c r="K146" s="104"/>
      <c r="L146" s="118"/>
      <c r="M146" s="49"/>
    </row>
    <row r="147" spans="1:15" x14ac:dyDescent="0.2">
      <c r="A147" s="2" t="s">
        <v>96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8"/>
        <v>0</v>
      </c>
      <c r="H147" s="5"/>
      <c r="I147" s="5"/>
      <c r="J147" s="5"/>
      <c r="K147" s="104"/>
      <c r="L147" s="118"/>
      <c r="M147" s="49"/>
    </row>
    <row r="148" spans="1:15" x14ac:dyDescent="0.2">
      <c r="A148" s="2" t="s">
        <v>97</v>
      </c>
      <c r="B148" s="2" t="s">
        <v>46</v>
      </c>
      <c r="C148" s="2">
        <v>5</v>
      </c>
      <c r="D148" s="2"/>
      <c r="E148" s="13"/>
      <c r="F148" s="21">
        <v>1</v>
      </c>
      <c r="G148" s="21">
        <f t="shared" si="8"/>
        <v>0</v>
      </c>
      <c r="H148" s="5"/>
      <c r="I148" s="5"/>
      <c r="J148" s="5"/>
      <c r="K148" s="104"/>
      <c r="L148" s="118"/>
      <c r="M148" s="49"/>
    </row>
    <row r="149" spans="1:15" x14ac:dyDescent="0.2">
      <c r="A149" s="2" t="s">
        <v>98</v>
      </c>
      <c r="B149" s="2" t="s">
        <v>46</v>
      </c>
      <c r="C149" s="2">
        <v>5</v>
      </c>
      <c r="D149" s="2"/>
      <c r="E149" s="13"/>
      <c r="F149" s="21">
        <v>1</v>
      </c>
      <c r="G149" s="21">
        <f t="shared" si="8"/>
        <v>0</v>
      </c>
      <c r="H149" s="5"/>
      <c r="I149" s="5"/>
      <c r="J149" s="5"/>
      <c r="K149" s="104"/>
      <c r="L149" s="118"/>
      <c r="M149" s="49"/>
    </row>
    <row r="150" spans="1:15" x14ac:dyDescent="0.2">
      <c r="A150" s="2" t="s">
        <v>99</v>
      </c>
      <c r="B150" s="2" t="s">
        <v>46</v>
      </c>
      <c r="C150" s="2">
        <v>5</v>
      </c>
      <c r="D150" s="2"/>
      <c r="E150" s="13"/>
      <c r="F150" s="21">
        <v>1</v>
      </c>
      <c r="G150" s="21">
        <f t="shared" si="8"/>
        <v>0</v>
      </c>
      <c r="H150" s="5"/>
      <c r="I150" s="5"/>
      <c r="J150" s="5"/>
      <c r="K150" s="104"/>
      <c r="L150" s="118"/>
      <c r="M150" s="49"/>
    </row>
    <row r="151" spans="1:15" x14ac:dyDescent="0.2">
      <c r="A151" s="2" t="s">
        <v>100</v>
      </c>
      <c r="B151" s="2" t="s">
        <v>46</v>
      </c>
      <c r="C151" s="2">
        <v>5</v>
      </c>
      <c r="D151" s="2"/>
      <c r="E151" s="13"/>
      <c r="F151" s="21">
        <v>1</v>
      </c>
      <c r="G151" s="21">
        <f t="shared" si="8"/>
        <v>0</v>
      </c>
      <c r="H151" s="5"/>
      <c r="I151" s="5"/>
      <c r="J151" s="5"/>
      <c r="K151" s="104"/>
      <c r="L151" s="118"/>
      <c r="M151" s="49"/>
    </row>
    <row r="152" spans="1:15" x14ac:dyDescent="0.2">
      <c r="A152" s="2" t="s">
        <v>101</v>
      </c>
      <c r="B152" s="2" t="s">
        <v>46</v>
      </c>
      <c r="C152" s="2">
        <v>5</v>
      </c>
      <c r="D152" s="2"/>
      <c r="E152" s="13"/>
      <c r="F152" s="21">
        <v>1</v>
      </c>
      <c r="G152" s="21">
        <f t="shared" si="8"/>
        <v>0</v>
      </c>
      <c r="H152" s="5"/>
      <c r="I152" s="5"/>
      <c r="J152" s="5"/>
      <c r="K152" s="104"/>
      <c r="L152" s="118"/>
      <c r="M152" s="49"/>
    </row>
    <row r="153" spans="1:15" x14ac:dyDescent="0.2">
      <c r="A153" s="2" t="s">
        <v>102</v>
      </c>
      <c r="B153" s="2" t="s">
        <v>46</v>
      </c>
      <c r="C153" s="2">
        <v>5</v>
      </c>
      <c r="D153" s="2"/>
      <c r="E153" s="13"/>
      <c r="F153" s="21">
        <v>1</v>
      </c>
      <c r="G153" s="21">
        <f t="shared" si="8"/>
        <v>0</v>
      </c>
      <c r="H153" s="5"/>
      <c r="I153" s="5"/>
      <c r="J153" s="5"/>
      <c r="K153" s="104"/>
      <c r="L153" s="118"/>
      <c r="M153" s="49"/>
    </row>
    <row r="154" spans="1:15" x14ac:dyDescent="0.2">
      <c r="A154" s="2" t="s">
        <v>103</v>
      </c>
      <c r="B154" s="2" t="s">
        <v>46</v>
      </c>
      <c r="C154" s="2">
        <v>5</v>
      </c>
      <c r="D154" s="2"/>
      <c r="E154" s="13"/>
      <c r="F154" s="21">
        <v>1</v>
      </c>
      <c r="G154" s="21">
        <f t="shared" si="8"/>
        <v>0</v>
      </c>
      <c r="H154" s="5"/>
      <c r="I154" s="5"/>
      <c r="J154" s="5"/>
      <c r="K154" s="104"/>
      <c r="L154" s="118"/>
      <c r="M154" s="49"/>
    </row>
    <row r="155" spans="1:15" ht="27" customHeight="1" x14ac:dyDescent="0.2">
      <c r="A155" s="2" t="s">
        <v>104</v>
      </c>
      <c r="B155" s="2" t="s">
        <v>46</v>
      </c>
      <c r="C155" s="2">
        <v>5</v>
      </c>
      <c r="D155" s="2"/>
      <c r="E155" s="13"/>
      <c r="F155" s="21">
        <v>1</v>
      </c>
      <c r="G155" s="21">
        <f t="shared" si="8"/>
        <v>0</v>
      </c>
      <c r="H155" s="5"/>
      <c r="I155" s="5"/>
      <c r="J155" s="5"/>
      <c r="K155" s="104"/>
      <c r="L155" s="118"/>
      <c r="M155" s="49"/>
      <c r="O155" s="11"/>
    </row>
    <row r="156" spans="1:15" x14ac:dyDescent="0.2">
      <c r="A156" s="2"/>
      <c r="B156" s="2"/>
      <c r="C156" s="2"/>
      <c r="D156" s="2"/>
      <c r="E156" s="13"/>
      <c r="F156" s="21"/>
      <c r="G156" s="21"/>
      <c r="H156" s="5"/>
      <c r="I156" s="5"/>
      <c r="J156" s="5"/>
      <c r="K156" s="104"/>
      <c r="L156" s="118"/>
      <c r="M156" s="49"/>
      <c r="O156" s="11"/>
    </row>
    <row r="157" spans="1:15" ht="13.5" thickBot="1" x14ac:dyDescent="0.25">
      <c r="A157" s="19"/>
      <c r="B157" s="19"/>
      <c r="C157" s="19"/>
      <c r="D157" s="19"/>
      <c r="E157" s="19"/>
      <c r="F157" s="90"/>
      <c r="G157" s="21"/>
      <c r="H157" s="54"/>
      <c r="I157" s="54"/>
      <c r="J157" s="54"/>
      <c r="K157" s="110"/>
      <c r="L157" s="118"/>
      <c r="M157" s="49"/>
      <c r="O157" s="11"/>
    </row>
    <row r="158" spans="1:15" ht="13.5" thickTop="1" x14ac:dyDescent="0.2">
      <c r="A158" s="1"/>
      <c r="B158" s="130" t="s">
        <v>162</v>
      </c>
      <c r="C158" s="131"/>
      <c r="D158"/>
      <c r="E158" s="43"/>
      <c r="K158" s="11"/>
      <c r="L158" s="11"/>
      <c r="M158" s="11"/>
      <c r="N158" s="11"/>
      <c r="O158" s="11"/>
    </row>
    <row r="159" spans="1:15" x14ac:dyDescent="0.2">
      <c r="B159" s="132"/>
      <c r="C159"/>
      <c r="D159"/>
      <c r="E159" s="43"/>
      <c r="K159" s="11"/>
      <c r="L159" s="11"/>
      <c r="M159" s="11"/>
      <c r="N159" s="11"/>
      <c r="O159" s="11"/>
    </row>
    <row r="160" spans="1:15" x14ac:dyDescent="0.2">
      <c r="A160" s="87" t="s">
        <v>182</v>
      </c>
      <c r="B160" s="132"/>
      <c r="C160"/>
      <c r="D160"/>
      <c r="E160" s="43"/>
      <c r="K160" s="11"/>
      <c r="L160" s="11"/>
      <c r="M160" s="11"/>
      <c r="N160" s="11"/>
      <c r="O160" s="11"/>
    </row>
    <row r="161" spans="1:15" x14ac:dyDescent="0.2">
      <c r="A161" s="86" t="s">
        <v>184</v>
      </c>
      <c r="B161" s="132"/>
      <c r="C161"/>
      <c r="D161"/>
      <c r="E161" s="43"/>
      <c r="K161" s="11"/>
      <c r="L161" s="11"/>
      <c r="M161" s="11"/>
      <c r="N161" s="11"/>
      <c r="O161" s="11"/>
    </row>
    <row r="162" spans="1:15" x14ac:dyDescent="0.2">
      <c r="K162" s="11"/>
      <c r="L162" s="11"/>
      <c r="M162" s="11"/>
      <c r="N162" s="11"/>
      <c r="O162" s="11"/>
    </row>
    <row r="163" spans="1:15" x14ac:dyDescent="0.2">
      <c r="A163" s="15" t="s">
        <v>185</v>
      </c>
      <c r="K163" s="11"/>
      <c r="L163" s="11"/>
      <c r="M163" s="11"/>
      <c r="N163" s="11"/>
      <c r="O163" s="11"/>
    </row>
    <row r="164" spans="1:15" x14ac:dyDescent="0.2">
      <c r="A164" s="15" t="s">
        <v>202</v>
      </c>
      <c r="K164" s="11"/>
      <c r="L164" s="11"/>
      <c r="M164" s="11"/>
      <c r="N164" s="11"/>
      <c r="O164" s="11"/>
    </row>
    <row r="165" spans="1:15" x14ac:dyDescent="0.2">
      <c r="K165" s="11"/>
      <c r="L165" s="11"/>
      <c r="M165" s="11"/>
      <c r="N165" s="11"/>
      <c r="O165" s="11"/>
    </row>
    <row r="166" spans="1:15" x14ac:dyDescent="0.2">
      <c r="K166" s="11"/>
      <c r="L166" s="11"/>
      <c r="M166" s="11"/>
      <c r="N166" s="11"/>
      <c r="O166" s="11"/>
    </row>
    <row r="167" spans="1:15" x14ac:dyDescent="0.2">
      <c r="K167" s="11"/>
      <c r="L167" s="11"/>
      <c r="M167" s="11"/>
      <c r="N167" s="11"/>
      <c r="O167" s="11"/>
    </row>
    <row r="168" spans="1:15" x14ac:dyDescent="0.2">
      <c r="K168" s="11"/>
      <c r="L168" s="11"/>
      <c r="M168" s="11"/>
      <c r="N168" s="11"/>
      <c r="O168" s="11"/>
    </row>
    <row r="169" spans="1:15" x14ac:dyDescent="0.2">
      <c r="K169" s="11"/>
      <c r="L169" s="11"/>
      <c r="M169" s="11"/>
      <c r="N169" s="11"/>
      <c r="O169" s="11"/>
    </row>
    <row r="170" spans="1:15" x14ac:dyDescent="0.2">
      <c r="K170" s="11"/>
      <c r="L170" s="11"/>
      <c r="M170" s="11"/>
      <c r="N170" s="11"/>
      <c r="O170" s="11"/>
    </row>
    <row r="171" spans="1:15" x14ac:dyDescent="0.2">
      <c r="K171" s="11"/>
      <c r="L171" s="11"/>
      <c r="M171" s="11"/>
      <c r="N171" s="11"/>
      <c r="O171" s="11"/>
    </row>
    <row r="172" spans="1:15" x14ac:dyDescent="0.2">
      <c r="K172" s="11"/>
      <c r="L172" s="11"/>
      <c r="M172" s="11"/>
      <c r="N172" s="11"/>
      <c r="O172" s="11"/>
    </row>
    <row r="173" spans="1:15" x14ac:dyDescent="0.2">
      <c r="K173" s="11"/>
      <c r="L173" s="11"/>
      <c r="M173" s="11"/>
      <c r="N173" s="11"/>
      <c r="O173" s="11"/>
    </row>
    <row r="174" spans="1:15" x14ac:dyDescent="0.2">
      <c r="K174" s="11"/>
      <c r="L174" s="11"/>
      <c r="M174" s="11"/>
      <c r="N174" s="11"/>
      <c r="O174" s="11"/>
    </row>
    <row r="175" spans="1:15" x14ac:dyDescent="0.2">
      <c r="K175" s="11"/>
      <c r="L175" s="11"/>
      <c r="M175" s="11"/>
      <c r="N175" s="11"/>
      <c r="O175" s="11"/>
    </row>
    <row r="176" spans="1:15" x14ac:dyDescent="0.2">
      <c r="K176" s="11"/>
      <c r="L176" s="11"/>
      <c r="M176" s="11"/>
      <c r="N176" s="11"/>
      <c r="O176" s="11"/>
    </row>
    <row r="177" spans="11:15" x14ac:dyDescent="0.2">
      <c r="K177" s="11"/>
      <c r="L177" s="11"/>
      <c r="M177" s="11"/>
      <c r="N177" s="11"/>
      <c r="O177" s="11"/>
    </row>
    <row r="178" spans="11:15" x14ac:dyDescent="0.2">
      <c r="K178" s="11"/>
      <c r="L178" s="11"/>
      <c r="M178" s="11"/>
      <c r="N178" s="11"/>
      <c r="O178" s="11"/>
    </row>
    <row r="179" spans="11:15" x14ac:dyDescent="0.2">
      <c r="K179" s="11"/>
      <c r="L179" s="11"/>
      <c r="M179" s="11"/>
      <c r="N179" s="11"/>
      <c r="O179" s="11"/>
    </row>
    <row r="180" spans="11:15" x14ac:dyDescent="0.2">
      <c r="K180" s="11"/>
      <c r="L180" s="11"/>
      <c r="M180" s="11"/>
      <c r="N180" s="11"/>
      <c r="O180" s="11"/>
    </row>
    <row r="181" spans="11:15" x14ac:dyDescent="0.2">
      <c r="K181" s="11"/>
      <c r="L181" s="11"/>
      <c r="M181" s="11"/>
      <c r="N181" s="11"/>
      <c r="O181" s="11"/>
    </row>
    <row r="182" spans="11:15" x14ac:dyDescent="0.2">
      <c r="K182" s="11"/>
      <c r="L182" s="11"/>
      <c r="M182" s="11"/>
      <c r="N182" s="11"/>
      <c r="O182" s="11"/>
    </row>
    <row r="183" spans="11:15" x14ac:dyDescent="0.2">
      <c r="K183" s="11"/>
      <c r="L183" s="11"/>
      <c r="M183" s="11"/>
      <c r="N183" s="11"/>
      <c r="O183" s="11"/>
    </row>
    <row r="184" spans="11:15" x14ac:dyDescent="0.2">
      <c r="K184" s="11"/>
      <c r="L184" s="11"/>
      <c r="M184" s="11"/>
      <c r="N184" s="11"/>
      <c r="O184" s="11"/>
    </row>
    <row r="185" spans="11:15" x14ac:dyDescent="0.2">
      <c r="K185" s="11"/>
      <c r="L185" s="11"/>
      <c r="M185" s="11"/>
      <c r="N185" s="11"/>
      <c r="O185" s="11"/>
    </row>
    <row r="186" spans="11:15" x14ac:dyDescent="0.2">
      <c r="K186" s="11"/>
      <c r="L186" s="11"/>
      <c r="M186" s="11"/>
      <c r="N186" s="11"/>
      <c r="O186" s="11"/>
    </row>
    <row r="187" spans="11:15" x14ac:dyDescent="0.2">
      <c r="K187" s="11"/>
      <c r="L187" s="11"/>
      <c r="M187" s="11"/>
      <c r="N187" s="11"/>
      <c r="O187" s="11"/>
    </row>
    <row r="188" spans="11:15" x14ac:dyDescent="0.2">
      <c r="K188" s="11"/>
      <c r="L188" s="11"/>
      <c r="M188" s="11"/>
      <c r="N188" s="11"/>
      <c r="O188" s="11"/>
    </row>
    <row r="189" spans="11:15" x14ac:dyDescent="0.2">
      <c r="K189" s="11"/>
      <c r="L189" s="11"/>
      <c r="M189" s="11"/>
      <c r="N189" s="11"/>
      <c r="O189" s="11"/>
    </row>
    <row r="190" spans="11:15" x14ac:dyDescent="0.2">
      <c r="K190" s="11"/>
      <c r="L190" s="11"/>
      <c r="M190" s="11"/>
      <c r="N190" s="11"/>
      <c r="O190" s="11"/>
    </row>
    <row r="191" spans="11:15" x14ac:dyDescent="0.2">
      <c r="K191" s="11"/>
      <c r="L191" s="11"/>
      <c r="M191" s="11"/>
      <c r="N191" s="11"/>
      <c r="O191" s="11"/>
    </row>
    <row r="192" spans="11:15" x14ac:dyDescent="0.2">
      <c r="K192" s="11"/>
      <c r="L192" s="11"/>
      <c r="M192" s="11"/>
      <c r="N192" s="11"/>
      <c r="O192" s="11"/>
    </row>
    <row r="193" spans="11:15" x14ac:dyDescent="0.2">
      <c r="K193" s="11"/>
      <c r="L193" s="11"/>
      <c r="M193" s="11"/>
      <c r="N193" s="11"/>
      <c r="O193" s="11"/>
    </row>
    <row r="194" spans="11:15" x14ac:dyDescent="0.2">
      <c r="K194" s="11"/>
      <c r="L194" s="11"/>
      <c r="M194" s="11"/>
      <c r="N194" s="11"/>
      <c r="O194" s="11"/>
    </row>
    <row r="195" spans="11:15" x14ac:dyDescent="0.2">
      <c r="K195" s="11"/>
      <c r="L195" s="11"/>
      <c r="M195" s="11"/>
      <c r="N195" s="11"/>
      <c r="O195" s="11"/>
    </row>
    <row r="196" spans="11:15" x14ac:dyDescent="0.2">
      <c r="K196" s="11"/>
      <c r="L196" s="11"/>
      <c r="M196" s="11"/>
      <c r="N196" s="11"/>
      <c r="O196" s="11"/>
    </row>
    <row r="197" spans="11:15" x14ac:dyDescent="0.2">
      <c r="K197" s="11"/>
      <c r="L197" s="11"/>
      <c r="M197" s="11"/>
      <c r="N197" s="11"/>
      <c r="O197" s="11"/>
    </row>
    <row r="198" spans="11:15" x14ac:dyDescent="0.2">
      <c r="K198" s="11"/>
      <c r="L198" s="11"/>
      <c r="M198" s="11"/>
      <c r="N198" s="11"/>
      <c r="O198" s="11"/>
    </row>
    <row r="199" spans="11:15" x14ac:dyDescent="0.2">
      <c r="K199" s="11"/>
      <c r="L199" s="11"/>
      <c r="M199" s="11"/>
      <c r="N199" s="11"/>
      <c r="O199" s="11"/>
    </row>
    <row r="200" spans="11:15" x14ac:dyDescent="0.2">
      <c r="K200" s="11"/>
      <c r="L200" s="11"/>
      <c r="M200" s="11"/>
      <c r="N200" s="11"/>
      <c r="O200" s="11"/>
    </row>
    <row r="201" spans="11:15" x14ac:dyDescent="0.2">
      <c r="K201" s="11"/>
      <c r="L201" s="11"/>
      <c r="M201" s="11"/>
      <c r="N201" s="11"/>
      <c r="O201" s="11"/>
    </row>
    <row r="202" spans="11:15" x14ac:dyDescent="0.2">
      <c r="K202" s="11"/>
      <c r="L202" s="11"/>
      <c r="M202" s="11"/>
      <c r="N202" s="11"/>
      <c r="O202" s="11"/>
    </row>
    <row r="203" spans="11:15" x14ac:dyDescent="0.2">
      <c r="K203" s="11"/>
      <c r="L203" s="11"/>
      <c r="M203" s="11"/>
      <c r="N203" s="11"/>
      <c r="O203" s="11"/>
    </row>
    <row r="204" spans="11:15" x14ac:dyDescent="0.2">
      <c r="K204" s="11"/>
      <c r="L204" s="11"/>
      <c r="M204" s="11"/>
      <c r="N204" s="11"/>
      <c r="O204" s="11"/>
    </row>
    <row r="205" spans="11:15" x14ac:dyDescent="0.2">
      <c r="K205" s="11"/>
      <c r="L205" s="11"/>
      <c r="M205" s="11"/>
      <c r="N205" s="11"/>
      <c r="O205" s="11"/>
    </row>
    <row r="206" spans="11:15" x14ac:dyDescent="0.2">
      <c r="K206" s="11"/>
      <c r="L206" s="11"/>
      <c r="M206" s="11"/>
      <c r="N206" s="11"/>
      <c r="O206" s="11"/>
    </row>
    <row r="207" spans="11:15" x14ac:dyDescent="0.2">
      <c r="K207" s="11"/>
      <c r="L207" s="11"/>
      <c r="M207" s="11"/>
      <c r="N207" s="11"/>
      <c r="O207" s="11"/>
    </row>
    <row r="208" spans="11:15" x14ac:dyDescent="0.2">
      <c r="K208" s="11"/>
      <c r="L208" s="11"/>
      <c r="M208" s="11"/>
      <c r="N208" s="11"/>
      <c r="O208" s="11"/>
    </row>
    <row r="209" spans="11:15" x14ac:dyDescent="0.2">
      <c r="K209" s="11"/>
      <c r="L209" s="11"/>
      <c r="M209" s="11"/>
      <c r="N209" s="11"/>
      <c r="O209" s="11"/>
    </row>
    <row r="210" spans="11:15" x14ac:dyDescent="0.2">
      <c r="K210" s="11"/>
      <c r="L210" s="11"/>
      <c r="M210" s="11"/>
      <c r="N210" s="11"/>
      <c r="O210" s="11"/>
    </row>
    <row r="211" spans="11:15" x14ac:dyDescent="0.2">
      <c r="K211" s="11"/>
      <c r="L211" s="11"/>
      <c r="M211" s="11"/>
      <c r="N211" s="11"/>
      <c r="O211" s="11"/>
    </row>
    <row r="212" spans="11:15" x14ac:dyDescent="0.2">
      <c r="K212" s="11"/>
      <c r="L212" s="11"/>
      <c r="M212" s="11"/>
      <c r="N212" s="11"/>
      <c r="O212" s="11"/>
    </row>
    <row r="213" spans="11:15" x14ac:dyDescent="0.2">
      <c r="K213" s="11"/>
      <c r="L213" s="11"/>
      <c r="M213" s="11"/>
      <c r="N213" s="11"/>
      <c r="O213" s="11"/>
    </row>
    <row r="214" spans="11:15" x14ac:dyDescent="0.2">
      <c r="K214" s="11"/>
      <c r="L214" s="11"/>
      <c r="M214" s="11"/>
      <c r="N214" s="11"/>
      <c r="O214" s="11"/>
    </row>
    <row r="215" spans="11:15" x14ac:dyDescent="0.2">
      <c r="K215" s="11"/>
      <c r="L215" s="11"/>
      <c r="M215" s="11"/>
      <c r="N215" s="11"/>
      <c r="O215" s="11"/>
    </row>
    <row r="216" spans="11:15" x14ac:dyDescent="0.2">
      <c r="K216" s="11"/>
      <c r="L216" s="11"/>
      <c r="M216" s="11"/>
      <c r="N216" s="11"/>
      <c r="O216" s="11"/>
    </row>
    <row r="217" spans="11:15" x14ac:dyDescent="0.2">
      <c r="K217" s="11"/>
      <c r="L217" s="11"/>
      <c r="M217" s="11"/>
      <c r="N217" s="11"/>
      <c r="O217" s="11"/>
    </row>
    <row r="218" spans="11:15" x14ac:dyDescent="0.2">
      <c r="K218" s="11"/>
      <c r="L218" s="11"/>
      <c r="M218" s="11"/>
      <c r="N218" s="11"/>
      <c r="O218" s="11"/>
    </row>
    <row r="219" spans="11:15" x14ac:dyDescent="0.2">
      <c r="K219" s="11"/>
      <c r="L219" s="11"/>
      <c r="M219" s="11"/>
      <c r="N219" s="11"/>
      <c r="O219" s="11"/>
    </row>
    <row r="220" spans="11:15" x14ac:dyDescent="0.2">
      <c r="K220" s="11"/>
      <c r="L220" s="11"/>
      <c r="M220" s="11"/>
      <c r="N220" s="11"/>
      <c r="O220" s="11"/>
    </row>
    <row r="221" spans="11:15" x14ac:dyDescent="0.2">
      <c r="K221" s="11"/>
      <c r="L221" s="11"/>
      <c r="M221" s="11"/>
      <c r="N221" s="11"/>
      <c r="O221" s="11"/>
    </row>
    <row r="222" spans="11:15" x14ac:dyDescent="0.2">
      <c r="K222" s="11"/>
      <c r="L222" s="11"/>
      <c r="M222" s="11"/>
      <c r="N222" s="11"/>
      <c r="O222" s="11"/>
    </row>
    <row r="223" spans="11:15" x14ac:dyDescent="0.2">
      <c r="K223" s="11"/>
      <c r="L223" s="11"/>
      <c r="M223" s="11"/>
      <c r="N223" s="11"/>
      <c r="O223" s="11"/>
    </row>
    <row r="224" spans="11:15" x14ac:dyDescent="0.2">
      <c r="K224" s="11"/>
      <c r="L224" s="11"/>
      <c r="M224" s="11"/>
      <c r="N224" s="11"/>
      <c r="O224" s="11"/>
    </row>
    <row r="225" spans="11:15" x14ac:dyDescent="0.2">
      <c r="K225" s="11"/>
      <c r="L225" s="11"/>
      <c r="M225" s="11"/>
      <c r="N225" s="11"/>
      <c r="O225" s="11"/>
    </row>
    <row r="226" spans="11:15" x14ac:dyDescent="0.2">
      <c r="K226" s="11"/>
      <c r="L226" s="11"/>
      <c r="M226" s="11"/>
      <c r="N226" s="11"/>
      <c r="O226" s="11"/>
    </row>
    <row r="227" spans="11:15" x14ac:dyDescent="0.2">
      <c r="K227" s="11"/>
      <c r="L227" s="11"/>
      <c r="M227" s="11"/>
      <c r="N227" s="11"/>
      <c r="O227" s="11"/>
    </row>
    <row r="228" spans="11:15" x14ac:dyDescent="0.2">
      <c r="K228" s="11"/>
      <c r="L228" s="11"/>
      <c r="M228" s="11"/>
      <c r="N228" s="11"/>
      <c r="O228" s="11"/>
    </row>
    <row r="229" spans="11:15" x14ac:dyDescent="0.2">
      <c r="K229" s="11"/>
      <c r="L229" s="11"/>
      <c r="M229" s="11"/>
      <c r="N229" s="11"/>
      <c r="O229" s="11"/>
    </row>
    <row r="230" spans="11:15" x14ac:dyDescent="0.2">
      <c r="K230" s="11"/>
      <c r="L230" s="11"/>
      <c r="M230" s="11"/>
      <c r="N230" s="11"/>
      <c r="O230" s="11"/>
    </row>
    <row r="231" spans="11:15" x14ac:dyDescent="0.2">
      <c r="K231" s="11"/>
      <c r="L231" s="11"/>
      <c r="M231" s="11"/>
      <c r="N231" s="11"/>
      <c r="O231" s="11"/>
    </row>
    <row r="232" spans="11:15" x14ac:dyDescent="0.2">
      <c r="K232" s="11"/>
      <c r="L232" s="11"/>
      <c r="M232" s="11"/>
      <c r="N232" s="11"/>
      <c r="O232" s="11"/>
    </row>
    <row r="233" spans="11:15" x14ac:dyDescent="0.2">
      <c r="K233" s="11"/>
      <c r="L233" s="11"/>
      <c r="M233" s="11"/>
      <c r="N233" s="11"/>
      <c r="O233" s="11"/>
    </row>
    <row r="234" spans="11:15" x14ac:dyDescent="0.2">
      <c r="K234" s="11"/>
      <c r="L234" s="11"/>
      <c r="M234" s="11"/>
      <c r="N234" s="11"/>
      <c r="O234" s="11"/>
    </row>
    <row r="235" spans="11:15" x14ac:dyDescent="0.2">
      <c r="K235" s="11"/>
      <c r="L235" s="11"/>
      <c r="M235" s="11"/>
      <c r="N235" s="11"/>
      <c r="O235" s="11"/>
    </row>
    <row r="236" spans="11:15" x14ac:dyDescent="0.2">
      <c r="K236" s="11"/>
      <c r="L236" s="11"/>
      <c r="M236" s="11"/>
      <c r="N236" s="11"/>
      <c r="O236" s="11"/>
    </row>
    <row r="237" spans="11:15" x14ac:dyDescent="0.2">
      <c r="K237" s="11"/>
      <c r="L237" s="11"/>
      <c r="M237" s="11"/>
      <c r="N237" s="11"/>
      <c r="O237" s="11"/>
    </row>
    <row r="238" spans="11:15" x14ac:dyDescent="0.2">
      <c r="K238" s="11"/>
      <c r="L238" s="11"/>
      <c r="M238" s="11"/>
      <c r="N238" s="11"/>
      <c r="O238" s="11"/>
    </row>
    <row r="239" spans="11:15" x14ac:dyDescent="0.2">
      <c r="K239" s="11"/>
      <c r="L239" s="11"/>
      <c r="M239" s="11"/>
      <c r="N239" s="11"/>
      <c r="O239" s="11"/>
    </row>
    <row r="240" spans="11:15" x14ac:dyDescent="0.2">
      <c r="K240" s="11"/>
      <c r="L240" s="11"/>
      <c r="M240" s="11"/>
      <c r="N240" s="11"/>
      <c r="O240" s="11"/>
    </row>
    <row r="241" spans="11:15" x14ac:dyDescent="0.2">
      <c r="K241" s="11"/>
      <c r="L241" s="11"/>
      <c r="M241" s="11"/>
      <c r="N241" s="11"/>
      <c r="O241" s="11"/>
    </row>
    <row r="242" spans="11:15" x14ac:dyDescent="0.2">
      <c r="K242" s="11"/>
      <c r="L242" s="11"/>
      <c r="M242" s="11"/>
      <c r="N242" s="11"/>
      <c r="O242" s="11"/>
    </row>
    <row r="243" spans="11:15" x14ac:dyDescent="0.2">
      <c r="K243" s="11"/>
      <c r="L243" s="11"/>
      <c r="M243" s="11"/>
      <c r="N243" s="11"/>
      <c r="O243" s="11"/>
    </row>
    <row r="244" spans="11:15" x14ac:dyDescent="0.2">
      <c r="K244" s="11"/>
      <c r="L244" s="11"/>
      <c r="M244" s="11"/>
      <c r="N244" s="11"/>
      <c r="O244" s="11"/>
    </row>
    <row r="245" spans="11:15" x14ac:dyDescent="0.2">
      <c r="K245" s="11"/>
      <c r="L245" s="11"/>
      <c r="M245" s="11"/>
      <c r="N245" s="11"/>
      <c r="O245" s="11"/>
    </row>
    <row r="246" spans="11:15" x14ac:dyDescent="0.2">
      <c r="K246" s="11"/>
      <c r="L246" s="11"/>
      <c r="M246" s="11"/>
      <c r="N246" s="11"/>
      <c r="O246" s="11"/>
    </row>
    <row r="247" spans="11:15" x14ac:dyDescent="0.2">
      <c r="K247" s="11"/>
      <c r="L247" s="11"/>
      <c r="M247" s="11"/>
      <c r="N247" s="11"/>
      <c r="O247" s="11"/>
    </row>
    <row r="248" spans="11:15" x14ac:dyDescent="0.2">
      <c r="K248" s="11"/>
      <c r="L248" s="11"/>
      <c r="M248" s="11"/>
      <c r="N248" s="11"/>
      <c r="O248" s="11"/>
    </row>
    <row r="249" spans="11:15" x14ac:dyDescent="0.2">
      <c r="K249" s="11"/>
      <c r="L249" s="11"/>
      <c r="M249" s="11"/>
      <c r="N249" s="11"/>
      <c r="O249" s="11"/>
    </row>
    <row r="250" spans="11:15" x14ac:dyDescent="0.2">
      <c r="K250" s="11"/>
      <c r="L250" s="11"/>
      <c r="M250" s="11"/>
      <c r="N250" s="11"/>
      <c r="O250" s="11"/>
    </row>
    <row r="251" spans="11:15" x14ac:dyDescent="0.2">
      <c r="K251" s="11"/>
      <c r="L251" s="11"/>
      <c r="M251" s="11"/>
      <c r="N251" s="11"/>
      <c r="O251" s="11"/>
    </row>
    <row r="252" spans="11:15" x14ac:dyDescent="0.2">
      <c r="K252" s="11"/>
      <c r="L252" s="11"/>
      <c r="M252" s="11"/>
      <c r="N252" s="11"/>
      <c r="O252" s="11"/>
    </row>
    <row r="253" spans="11:15" x14ac:dyDescent="0.2">
      <c r="K253" s="11"/>
      <c r="L253" s="11"/>
      <c r="M253" s="11"/>
      <c r="N253" s="11"/>
      <c r="O253" s="11"/>
    </row>
    <row r="254" spans="11:15" x14ac:dyDescent="0.2">
      <c r="K254" s="11"/>
      <c r="L254" s="11"/>
      <c r="M254" s="11"/>
      <c r="N254" s="11"/>
      <c r="O254" s="11"/>
    </row>
    <row r="255" spans="11:15" x14ac:dyDescent="0.2">
      <c r="K255" s="11"/>
      <c r="L255" s="11"/>
      <c r="M255" s="11"/>
      <c r="N255" s="11"/>
      <c r="O255" s="11"/>
    </row>
    <row r="256" spans="11:15" x14ac:dyDescent="0.2">
      <c r="K256" s="11"/>
      <c r="L256" s="11"/>
      <c r="M256" s="11"/>
      <c r="N256" s="11"/>
      <c r="O256" s="11"/>
    </row>
    <row r="257" spans="11:15" x14ac:dyDescent="0.2">
      <c r="K257" s="11"/>
      <c r="L257" s="11"/>
      <c r="M257" s="11"/>
      <c r="N257" s="11"/>
      <c r="O257" s="11"/>
    </row>
    <row r="258" spans="11:15" x14ac:dyDescent="0.2">
      <c r="K258" s="11"/>
      <c r="L258" s="11"/>
      <c r="M258" s="11"/>
      <c r="N258" s="11"/>
      <c r="O258" s="11"/>
    </row>
    <row r="259" spans="11:15" x14ac:dyDescent="0.2">
      <c r="K259" s="11"/>
      <c r="L259" s="11"/>
      <c r="M259" s="11"/>
      <c r="N259" s="11"/>
      <c r="O259" s="11"/>
    </row>
    <row r="260" spans="11:15" x14ac:dyDescent="0.2">
      <c r="K260" s="11"/>
      <c r="L260" s="11"/>
      <c r="M260" s="11"/>
      <c r="N260" s="11"/>
      <c r="O260" s="11"/>
    </row>
    <row r="261" spans="11:15" x14ac:dyDescent="0.2">
      <c r="K261" s="11"/>
      <c r="L261" s="11"/>
      <c r="M261" s="11"/>
      <c r="N261" s="11"/>
      <c r="O261" s="11"/>
    </row>
    <row r="262" spans="11:15" x14ac:dyDescent="0.2">
      <c r="K262" s="11"/>
      <c r="L262" s="11"/>
      <c r="M262" s="11"/>
      <c r="N262" s="11"/>
      <c r="O262" s="11"/>
    </row>
    <row r="263" spans="11:15" x14ac:dyDescent="0.2">
      <c r="K263" s="11"/>
      <c r="L263" s="11"/>
      <c r="M263" s="11"/>
      <c r="N263" s="11"/>
      <c r="O263" s="11"/>
    </row>
    <row r="264" spans="11:15" x14ac:dyDescent="0.2">
      <c r="K264" s="11"/>
      <c r="L264" s="11"/>
      <c r="M264" s="11"/>
      <c r="N264" s="11"/>
      <c r="O264" s="11"/>
    </row>
    <row r="265" spans="11:15" x14ac:dyDescent="0.2">
      <c r="K265" s="11"/>
      <c r="L265" s="11"/>
      <c r="M265" s="11"/>
      <c r="N265" s="11"/>
      <c r="O265" s="11"/>
    </row>
    <row r="266" spans="11:15" x14ac:dyDescent="0.2">
      <c r="K266" s="11"/>
      <c r="L266" s="11"/>
      <c r="M266" s="11"/>
      <c r="N266" s="11"/>
      <c r="O266" s="11"/>
    </row>
    <row r="267" spans="11:15" x14ac:dyDescent="0.2">
      <c r="K267" s="11"/>
      <c r="L267" s="11"/>
      <c r="M267" s="11"/>
      <c r="N267" s="11"/>
      <c r="O267" s="11"/>
    </row>
    <row r="268" spans="11:15" x14ac:dyDescent="0.2">
      <c r="K268" s="11"/>
      <c r="L268" s="11"/>
      <c r="M268" s="11"/>
      <c r="N268" s="11"/>
      <c r="O268" s="11"/>
    </row>
    <row r="269" spans="11:15" x14ac:dyDescent="0.2">
      <c r="K269" s="11"/>
      <c r="L269" s="11"/>
      <c r="M269" s="11"/>
      <c r="N269" s="11"/>
      <c r="O269" s="11"/>
    </row>
    <row r="270" spans="11:15" x14ac:dyDescent="0.2">
      <c r="K270" s="11"/>
      <c r="L270" s="11"/>
      <c r="M270" s="11"/>
      <c r="N270" s="11"/>
      <c r="O270" s="11"/>
    </row>
    <row r="271" spans="11:15" x14ac:dyDescent="0.2">
      <c r="K271" s="11"/>
      <c r="L271" s="11"/>
      <c r="M271" s="11"/>
      <c r="N271" s="11"/>
      <c r="O271" s="11"/>
    </row>
    <row r="272" spans="11:15" x14ac:dyDescent="0.2">
      <c r="K272" s="11"/>
      <c r="L272" s="11"/>
      <c r="M272" s="11"/>
      <c r="N272" s="11"/>
      <c r="O272" s="11"/>
    </row>
    <row r="273" spans="11:15" x14ac:dyDescent="0.2">
      <c r="K273" s="11"/>
      <c r="L273" s="11"/>
      <c r="M273" s="11"/>
      <c r="N273" s="11"/>
      <c r="O273" s="11"/>
    </row>
    <row r="274" spans="11:15" x14ac:dyDescent="0.2">
      <c r="K274" s="11"/>
      <c r="L274" s="11"/>
      <c r="M274" s="11"/>
      <c r="N274" s="11"/>
      <c r="O274" s="11"/>
    </row>
    <row r="275" spans="11:15" x14ac:dyDescent="0.2">
      <c r="K275" s="11"/>
      <c r="L275" s="11"/>
      <c r="M275" s="11"/>
      <c r="N275" s="11"/>
      <c r="O275" s="11"/>
    </row>
    <row r="276" spans="11:15" x14ac:dyDescent="0.2">
      <c r="K276" s="11"/>
      <c r="L276" s="11"/>
      <c r="M276" s="11"/>
      <c r="N276" s="11"/>
      <c r="O276" s="11"/>
    </row>
    <row r="277" spans="11:15" x14ac:dyDescent="0.2">
      <c r="K277" s="11"/>
      <c r="L277" s="11"/>
      <c r="M277" s="11"/>
      <c r="N277" s="11"/>
      <c r="O277" s="11"/>
    </row>
    <row r="278" spans="11:15" x14ac:dyDescent="0.2">
      <c r="K278" s="11"/>
      <c r="L278" s="11"/>
      <c r="M278" s="11"/>
      <c r="N278" s="11"/>
      <c r="O278" s="11"/>
    </row>
    <row r="279" spans="11:15" x14ac:dyDescent="0.2">
      <c r="K279" s="11"/>
      <c r="L279" s="11"/>
      <c r="M279" s="11"/>
      <c r="N279" s="11"/>
      <c r="O279" s="11"/>
    </row>
    <row r="280" spans="11:15" x14ac:dyDescent="0.2">
      <c r="K280" s="11"/>
      <c r="L280" s="11"/>
      <c r="M280" s="11"/>
      <c r="N280" s="11"/>
      <c r="O280" s="11"/>
    </row>
    <row r="281" spans="11:15" x14ac:dyDescent="0.2">
      <c r="K281" s="11"/>
      <c r="L281" s="11"/>
      <c r="M281" s="11"/>
      <c r="N281" s="11"/>
      <c r="O281" s="11"/>
    </row>
    <row r="282" spans="11:15" x14ac:dyDescent="0.2">
      <c r="K282" s="11"/>
      <c r="L282" s="11"/>
      <c r="M282" s="11"/>
      <c r="N282" s="11"/>
      <c r="O282" s="11"/>
    </row>
    <row r="283" spans="11:15" x14ac:dyDescent="0.2">
      <c r="K283" s="11"/>
      <c r="L283" s="11"/>
      <c r="M283" s="11"/>
      <c r="N283" s="11"/>
      <c r="O283" s="11"/>
    </row>
    <row r="284" spans="11:15" x14ac:dyDescent="0.2">
      <c r="K284" s="11"/>
      <c r="L284" s="11"/>
      <c r="M284" s="11"/>
      <c r="N284" s="11"/>
      <c r="O284" s="11"/>
    </row>
    <row r="285" spans="11:15" x14ac:dyDescent="0.2">
      <c r="K285" s="11"/>
      <c r="L285" s="11"/>
      <c r="M285" s="11"/>
      <c r="N285" s="11"/>
      <c r="O285" s="11"/>
    </row>
    <row r="286" spans="11:15" x14ac:dyDescent="0.2">
      <c r="K286" s="11"/>
      <c r="L286" s="11"/>
      <c r="M286" s="11"/>
      <c r="N286" s="11"/>
      <c r="O286" s="11"/>
    </row>
    <row r="287" spans="11:15" x14ac:dyDescent="0.2">
      <c r="K287" s="11"/>
      <c r="L287" s="11"/>
      <c r="M287" s="11"/>
      <c r="N287" s="11"/>
      <c r="O287" s="11"/>
    </row>
    <row r="288" spans="11:15" x14ac:dyDescent="0.2">
      <c r="K288" s="11"/>
      <c r="L288" s="11"/>
      <c r="M288" s="11"/>
      <c r="N288" s="11"/>
      <c r="O288" s="11"/>
    </row>
    <row r="289" spans="11:15" x14ac:dyDescent="0.2">
      <c r="K289" s="11"/>
      <c r="L289" s="11"/>
      <c r="M289" s="11"/>
      <c r="N289" s="11"/>
      <c r="O289" s="11"/>
    </row>
    <row r="290" spans="11:15" x14ac:dyDescent="0.2">
      <c r="K290" s="11"/>
      <c r="L290" s="11"/>
      <c r="M290" s="11"/>
      <c r="N290" s="11"/>
      <c r="O290" s="11"/>
    </row>
    <row r="291" spans="11:15" x14ac:dyDescent="0.2">
      <c r="K291" s="11"/>
      <c r="L291" s="11"/>
      <c r="M291" s="11"/>
      <c r="N291" s="11"/>
      <c r="O291" s="11"/>
    </row>
    <row r="292" spans="11:15" x14ac:dyDescent="0.2">
      <c r="K292" s="11"/>
      <c r="L292" s="11"/>
      <c r="M292" s="11"/>
      <c r="N292" s="11"/>
      <c r="O292" s="11"/>
    </row>
    <row r="293" spans="11:15" x14ac:dyDescent="0.2">
      <c r="K293" s="11"/>
      <c r="L293" s="11"/>
      <c r="M293" s="11"/>
      <c r="N293" s="11"/>
      <c r="O293" s="11"/>
    </row>
    <row r="294" spans="11:15" x14ac:dyDescent="0.2">
      <c r="K294" s="11"/>
      <c r="L294" s="11"/>
      <c r="M294" s="11"/>
      <c r="N294" s="11"/>
      <c r="O294" s="11"/>
    </row>
    <row r="295" spans="11:15" x14ac:dyDescent="0.2">
      <c r="K295" s="11"/>
      <c r="L295" s="11"/>
      <c r="M295" s="11"/>
      <c r="N295" s="11"/>
      <c r="O295" s="11"/>
    </row>
    <row r="296" spans="11:15" x14ac:dyDescent="0.2">
      <c r="K296" s="11"/>
      <c r="L296" s="11"/>
      <c r="M296" s="11"/>
      <c r="N296" s="11"/>
      <c r="O296" s="11"/>
    </row>
    <row r="297" spans="11:15" x14ac:dyDescent="0.2">
      <c r="K297" s="11"/>
      <c r="L297" s="11"/>
      <c r="M297" s="11"/>
      <c r="N297" s="11"/>
      <c r="O297" s="11"/>
    </row>
    <row r="298" spans="11:15" x14ac:dyDescent="0.2">
      <c r="K298" s="11"/>
      <c r="L298" s="11"/>
      <c r="M298" s="11"/>
      <c r="N298" s="11"/>
      <c r="O298" s="11"/>
    </row>
    <row r="299" spans="11:15" x14ac:dyDescent="0.2">
      <c r="K299" s="11"/>
      <c r="L299" s="11"/>
      <c r="M299" s="11"/>
      <c r="N299" s="11"/>
      <c r="O299" s="11"/>
    </row>
    <row r="300" spans="11:15" x14ac:dyDescent="0.2">
      <c r="K300" s="11"/>
      <c r="L300" s="11"/>
      <c r="M300" s="11"/>
      <c r="N300" s="11"/>
      <c r="O300" s="11"/>
    </row>
    <row r="301" spans="11:15" x14ac:dyDescent="0.2">
      <c r="K301" s="11"/>
      <c r="L301" s="11"/>
      <c r="M301" s="11"/>
      <c r="N301" s="11"/>
      <c r="O301" s="11"/>
    </row>
    <row r="302" spans="11:15" x14ac:dyDescent="0.2">
      <c r="K302" s="11"/>
      <c r="L302" s="11"/>
      <c r="M302" s="11"/>
      <c r="N302" s="11"/>
      <c r="O302" s="11"/>
    </row>
    <row r="303" spans="11:15" x14ac:dyDescent="0.2">
      <c r="K303" s="11"/>
      <c r="L303" s="11"/>
      <c r="M303" s="11"/>
      <c r="N303" s="11"/>
      <c r="O303" s="11"/>
    </row>
    <row r="304" spans="11:15" x14ac:dyDescent="0.2">
      <c r="K304" s="11"/>
      <c r="L304" s="11"/>
      <c r="M304" s="11"/>
      <c r="N304" s="11"/>
      <c r="O304" s="11"/>
    </row>
    <row r="305" spans="11:15" x14ac:dyDescent="0.2">
      <c r="K305" s="11"/>
      <c r="L305" s="11"/>
      <c r="M305" s="11"/>
      <c r="N305" s="11"/>
      <c r="O305" s="11"/>
    </row>
    <row r="306" spans="11:15" x14ac:dyDescent="0.2">
      <c r="K306" s="11"/>
      <c r="L306" s="11"/>
      <c r="M306" s="11"/>
      <c r="N306" s="11"/>
      <c r="O306" s="11"/>
    </row>
    <row r="307" spans="11:15" x14ac:dyDescent="0.2">
      <c r="K307" s="11"/>
      <c r="L307" s="11"/>
      <c r="M307" s="11"/>
      <c r="N307" s="11"/>
      <c r="O307" s="11"/>
    </row>
    <row r="308" spans="11:15" x14ac:dyDescent="0.2">
      <c r="K308" s="11"/>
      <c r="L308" s="11"/>
      <c r="M308" s="11"/>
      <c r="N308" s="11"/>
      <c r="O308" s="11"/>
    </row>
    <row r="309" spans="11:15" x14ac:dyDescent="0.2">
      <c r="K309" s="11"/>
      <c r="L309" s="11"/>
      <c r="M309" s="11"/>
      <c r="N309" s="11"/>
      <c r="O309" s="11"/>
    </row>
    <row r="310" spans="11:15" x14ac:dyDescent="0.2">
      <c r="K310" s="11"/>
      <c r="L310" s="11"/>
      <c r="M310" s="11"/>
      <c r="N310" s="11"/>
      <c r="O310" s="11"/>
    </row>
    <row r="311" spans="11:15" x14ac:dyDescent="0.2">
      <c r="K311" s="11"/>
      <c r="L311" s="11"/>
      <c r="M311" s="11"/>
      <c r="N311" s="11"/>
      <c r="O311" s="11"/>
    </row>
    <row r="312" spans="11:15" x14ac:dyDescent="0.2">
      <c r="K312" s="11"/>
      <c r="L312" s="11"/>
      <c r="M312" s="11"/>
      <c r="N312" s="11"/>
      <c r="O312" s="11"/>
    </row>
    <row r="313" spans="11:15" x14ac:dyDescent="0.2">
      <c r="K313" s="11"/>
      <c r="L313" s="11"/>
      <c r="M313" s="11"/>
      <c r="N313" s="11"/>
      <c r="O313" s="11"/>
    </row>
    <row r="314" spans="11:15" x14ac:dyDescent="0.2">
      <c r="K314" s="11"/>
      <c r="L314" s="11"/>
      <c r="M314" s="11"/>
      <c r="N314" s="11"/>
      <c r="O314" s="11"/>
    </row>
    <row r="315" spans="11:15" x14ac:dyDescent="0.2">
      <c r="K315" s="11"/>
      <c r="L315" s="11"/>
      <c r="M315" s="11"/>
      <c r="N315" s="11"/>
      <c r="O315" s="11"/>
    </row>
    <row r="316" spans="11:15" x14ac:dyDescent="0.2">
      <c r="K316" s="11"/>
      <c r="L316" s="11"/>
      <c r="M316" s="11"/>
      <c r="N316" s="11"/>
      <c r="O316" s="11"/>
    </row>
    <row r="317" spans="11:15" x14ac:dyDescent="0.2">
      <c r="K317" s="11"/>
      <c r="L317" s="11"/>
      <c r="M317" s="11"/>
      <c r="N317" s="11"/>
      <c r="O317" s="11"/>
    </row>
    <row r="318" spans="11:15" x14ac:dyDescent="0.2">
      <c r="K318" s="11"/>
      <c r="L318" s="11"/>
      <c r="M318" s="11"/>
      <c r="N318" s="11"/>
      <c r="O318" s="11"/>
    </row>
    <row r="319" spans="11:15" x14ac:dyDescent="0.2">
      <c r="K319" s="11"/>
      <c r="L319" s="11"/>
      <c r="M319" s="11"/>
      <c r="N319" s="11"/>
      <c r="O319" s="11"/>
    </row>
    <row r="320" spans="11:15" x14ac:dyDescent="0.2">
      <c r="K320" s="11"/>
      <c r="L320" s="11"/>
      <c r="M320" s="11"/>
      <c r="N320" s="11"/>
      <c r="O320" s="11"/>
    </row>
    <row r="321" spans="11:15" x14ac:dyDescent="0.2">
      <c r="K321" s="11"/>
      <c r="L321" s="11"/>
      <c r="M321" s="11"/>
      <c r="N321" s="11"/>
      <c r="O321" s="11"/>
    </row>
    <row r="322" spans="11:15" x14ac:dyDescent="0.2">
      <c r="K322" s="11"/>
      <c r="L322" s="11"/>
      <c r="M322" s="11"/>
      <c r="N322" s="11"/>
      <c r="O322" s="11"/>
    </row>
    <row r="323" spans="11:15" x14ac:dyDescent="0.2">
      <c r="K323" s="11"/>
      <c r="L323" s="11"/>
      <c r="M323" s="11"/>
      <c r="N323" s="11"/>
      <c r="O323" s="11"/>
    </row>
    <row r="324" spans="11:15" x14ac:dyDescent="0.2">
      <c r="K324" s="11"/>
      <c r="L324" s="11"/>
      <c r="M324" s="11"/>
      <c r="N324" s="11"/>
      <c r="O324" s="11"/>
    </row>
    <row r="325" spans="11:15" x14ac:dyDescent="0.2">
      <c r="K325" s="11"/>
      <c r="L325" s="11"/>
      <c r="M325" s="11"/>
      <c r="N325" s="11"/>
      <c r="O325" s="11"/>
    </row>
    <row r="326" spans="11:15" x14ac:dyDescent="0.2">
      <c r="K326" s="11"/>
      <c r="L326" s="11"/>
      <c r="M326" s="11"/>
      <c r="N326" s="11"/>
      <c r="O326" s="11"/>
    </row>
    <row r="327" spans="11:15" x14ac:dyDescent="0.2">
      <c r="K327" s="11"/>
      <c r="L327" s="11"/>
      <c r="M327" s="11"/>
      <c r="N327" s="11"/>
      <c r="O327" s="11"/>
    </row>
    <row r="328" spans="11:15" x14ac:dyDescent="0.2">
      <c r="K328" s="11"/>
      <c r="L328" s="11"/>
      <c r="M328" s="11"/>
      <c r="N328" s="11"/>
      <c r="O328" s="11"/>
    </row>
    <row r="329" spans="11:15" x14ac:dyDescent="0.2">
      <c r="K329" s="11"/>
      <c r="L329" s="11"/>
      <c r="M329" s="11"/>
      <c r="N329" s="11"/>
      <c r="O329" s="11"/>
    </row>
    <row r="330" spans="11:15" x14ac:dyDescent="0.2">
      <c r="K330" s="11"/>
      <c r="L330" s="11"/>
      <c r="M330" s="11"/>
      <c r="N330" s="11"/>
      <c r="O330" s="11"/>
    </row>
    <row r="331" spans="11:15" x14ac:dyDescent="0.2">
      <c r="K331" s="11"/>
      <c r="L331" s="11"/>
      <c r="M331" s="11"/>
      <c r="N331" s="11"/>
      <c r="O331" s="11"/>
    </row>
    <row r="332" spans="11:15" x14ac:dyDescent="0.2">
      <c r="K332" s="11"/>
      <c r="L332" s="11"/>
      <c r="M332" s="11"/>
      <c r="N332" s="11"/>
      <c r="O332" s="11"/>
    </row>
    <row r="333" spans="11:15" x14ac:dyDescent="0.2">
      <c r="K333" s="11"/>
      <c r="L333" s="11"/>
      <c r="M333" s="11"/>
      <c r="N333" s="11"/>
      <c r="O333" s="11"/>
    </row>
    <row r="334" spans="11:15" x14ac:dyDescent="0.2">
      <c r="K334" s="11"/>
      <c r="L334" s="11"/>
      <c r="M334" s="11"/>
      <c r="N334" s="11"/>
      <c r="O334" s="11"/>
    </row>
    <row r="335" spans="11:15" x14ac:dyDescent="0.2">
      <c r="K335" s="11"/>
      <c r="L335" s="11"/>
      <c r="M335" s="11"/>
      <c r="N335" s="11"/>
      <c r="O335" s="11"/>
    </row>
    <row r="336" spans="11:15" x14ac:dyDescent="0.2">
      <c r="K336" s="11"/>
      <c r="L336" s="11"/>
      <c r="M336" s="11"/>
      <c r="N336" s="11"/>
      <c r="O336" s="11"/>
    </row>
    <row r="337" spans="11:15" x14ac:dyDescent="0.2">
      <c r="K337" s="11"/>
      <c r="L337" s="11"/>
      <c r="M337" s="11"/>
      <c r="N337" s="11"/>
      <c r="O337" s="11"/>
    </row>
    <row r="338" spans="11:15" x14ac:dyDescent="0.2">
      <c r="K338" s="11"/>
      <c r="L338" s="11"/>
      <c r="M338" s="11"/>
      <c r="N338" s="11"/>
      <c r="O338" s="11"/>
    </row>
    <row r="339" spans="11:15" x14ac:dyDescent="0.2">
      <c r="K339" s="11"/>
      <c r="L339" s="11"/>
      <c r="M339" s="11"/>
      <c r="N339" s="11"/>
      <c r="O339" s="11"/>
    </row>
    <row r="340" spans="11:15" x14ac:dyDescent="0.2">
      <c r="K340" s="11"/>
      <c r="L340" s="11"/>
      <c r="M340" s="11"/>
      <c r="N340" s="11"/>
      <c r="O340" s="11"/>
    </row>
    <row r="341" spans="11:15" x14ac:dyDescent="0.2">
      <c r="K341" s="11"/>
      <c r="L341" s="11"/>
      <c r="M341" s="11"/>
      <c r="N341" s="11"/>
      <c r="O341" s="11"/>
    </row>
    <row r="342" spans="11:15" x14ac:dyDescent="0.2">
      <c r="K342" s="11"/>
      <c r="L342" s="11"/>
      <c r="M342" s="11"/>
      <c r="N342" s="11"/>
      <c r="O342" s="11"/>
    </row>
    <row r="343" spans="11:15" x14ac:dyDescent="0.2">
      <c r="K343" s="11"/>
      <c r="L343" s="11"/>
      <c r="M343" s="11"/>
      <c r="N343" s="11"/>
      <c r="O343" s="11"/>
    </row>
    <row r="344" spans="11:15" x14ac:dyDescent="0.2">
      <c r="K344" s="11"/>
      <c r="L344" s="11"/>
      <c r="M344" s="11"/>
      <c r="N344" s="11"/>
      <c r="O344" s="11"/>
    </row>
    <row r="345" spans="11:15" x14ac:dyDescent="0.2">
      <c r="K345" s="11"/>
      <c r="L345" s="11"/>
      <c r="M345" s="11"/>
      <c r="N345" s="11"/>
      <c r="O345" s="11"/>
    </row>
    <row r="346" spans="11:15" x14ac:dyDescent="0.2">
      <c r="K346" s="11"/>
      <c r="L346" s="11"/>
      <c r="M346" s="11"/>
      <c r="N346" s="11"/>
      <c r="O346" s="11"/>
    </row>
    <row r="347" spans="11:15" x14ac:dyDescent="0.2">
      <c r="K347" s="11"/>
      <c r="L347" s="11"/>
      <c r="M347" s="11"/>
      <c r="N347" s="11"/>
      <c r="O347" s="11"/>
    </row>
    <row r="348" spans="11:15" x14ac:dyDescent="0.2">
      <c r="K348" s="11"/>
      <c r="L348" s="11"/>
      <c r="M348" s="11"/>
      <c r="N348" s="11"/>
      <c r="O348" s="11"/>
    </row>
    <row r="349" spans="11:15" x14ac:dyDescent="0.2">
      <c r="K349" s="11"/>
      <c r="L349" s="11"/>
      <c r="M349" s="11"/>
      <c r="N349" s="11"/>
      <c r="O349" s="11"/>
    </row>
    <row r="350" spans="11:15" x14ac:dyDescent="0.2">
      <c r="K350" s="11"/>
      <c r="L350" s="11"/>
      <c r="M350" s="11"/>
      <c r="N350" s="11"/>
      <c r="O350" s="11"/>
    </row>
    <row r="351" spans="11:15" x14ac:dyDescent="0.2">
      <c r="K351" s="11"/>
      <c r="L351" s="11"/>
      <c r="M351" s="11"/>
      <c r="N351" s="11"/>
      <c r="O351" s="11"/>
    </row>
    <row r="352" spans="11:15" x14ac:dyDescent="0.2">
      <c r="K352" s="11"/>
      <c r="L352" s="11"/>
      <c r="M352" s="11"/>
      <c r="N352" s="11"/>
      <c r="O352" s="11"/>
    </row>
    <row r="353" spans="11:15" x14ac:dyDescent="0.2">
      <c r="K353" s="11"/>
      <c r="L353" s="11"/>
      <c r="M353" s="11"/>
      <c r="N353" s="11"/>
      <c r="O353" s="11"/>
    </row>
    <row r="354" spans="11:15" x14ac:dyDescent="0.2">
      <c r="K354" s="11"/>
      <c r="L354" s="11"/>
      <c r="M354" s="11"/>
      <c r="N354" s="11"/>
      <c r="O354" s="11"/>
    </row>
    <row r="355" spans="11:15" x14ac:dyDescent="0.2">
      <c r="K355" s="11"/>
      <c r="L355" s="11"/>
      <c r="M355" s="11"/>
      <c r="N355" s="11"/>
      <c r="O355" s="11"/>
    </row>
    <row r="356" spans="11:15" x14ac:dyDescent="0.2">
      <c r="K356" s="11"/>
      <c r="L356" s="11"/>
      <c r="M356" s="11"/>
      <c r="N356" s="11"/>
      <c r="O356" s="11"/>
    </row>
    <row r="357" spans="11:15" x14ac:dyDescent="0.2">
      <c r="K357" s="11"/>
      <c r="L357" s="11"/>
      <c r="M357" s="11"/>
      <c r="N357" s="11"/>
      <c r="O357" s="11"/>
    </row>
    <row r="358" spans="11:15" x14ac:dyDescent="0.2">
      <c r="K358" s="11"/>
      <c r="L358" s="11"/>
      <c r="M358" s="11"/>
      <c r="N358" s="11"/>
      <c r="O358" s="11"/>
    </row>
    <row r="359" spans="11:15" x14ac:dyDescent="0.2">
      <c r="K359" s="11"/>
      <c r="L359" s="11"/>
      <c r="M359" s="11"/>
      <c r="N359" s="11"/>
      <c r="O359" s="11"/>
    </row>
    <row r="360" spans="11:15" x14ac:dyDescent="0.2">
      <c r="K360" s="11"/>
      <c r="L360" s="11"/>
      <c r="M360" s="11"/>
      <c r="N360" s="11"/>
      <c r="O360" s="11"/>
    </row>
    <row r="361" spans="11:15" x14ac:dyDescent="0.2">
      <c r="K361" s="11"/>
      <c r="L361" s="11"/>
      <c r="M361" s="11"/>
      <c r="N361" s="11"/>
      <c r="O361" s="11"/>
    </row>
    <row r="362" spans="11:15" x14ac:dyDescent="0.2">
      <c r="K362" s="11"/>
      <c r="L362" s="11"/>
      <c r="M362" s="11"/>
      <c r="N362" s="11"/>
      <c r="O362" s="11"/>
    </row>
    <row r="363" spans="11:15" x14ac:dyDescent="0.2">
      <c r="K363" s="11"/>
      <c r="L363" s="11"/>
      <c r="M363" s="11"/>
      <c r="N363" s="11"/>
      <c r="O363" s="11"/>
    </row>
    <row r="364" spans="11:15" x14ac:dyDescent="0.2">
      <c r="K364" s="11"/>
      <c r="L364" s="11"/>
      <c r="M364" s="11"/>
      <c r="N364" s="11"/>
      <c r="O364" s="11"/>
    </row>
    <row r="365" spans="11:15" x14ac:dyDescent="0.2">
      <c r="K365" s="11"/>
      <c r="L365" s="11"/>
      <c r="M365" s="11"/>
      <c r="N365" s="11"/>
      <c r="O365" s="11"/>
    </row>
    <row r="366" spans="11:15" x14ac:dyDescent="0.2">
      <c r="K366" s="11"/>
      <c r="L366" s="11"/>
      <c r="M366" s="11"/>
      <c r="N366" s="11"/>
      <c r="O366" s="11"/>
    </row>
    <row r="367" spans="11:15" x14ac:dyDescent="0.2">
      <c r="K367" s="11"/>
      <c r="L367" s="11"/>
      <c r="M367" s="11"/>
      <c r="N367" s="11"/>
      <c r="O367" s="11"/>
    </row>
    <row r="368" spans="11:15" x14ac:dyDescent="0.2">
      <c r="K368" s="11"/>
      <c r="L368" s="11"/>
      <c r="M368" s="11"/>
      <c r="N368" s="11"/>
      <c r="O368" s="11"/>
    </row>
    <row r="369" spans="11:15" x14ac:dyDescent="0.2">
      <c r="K369" s="11"/>
      <c r="L369" s="11"/>
      <c r="M369" s="11"/>
      <c r="N369" s="11"/>
      <c r="O369" s="11"/>
    </row>
    <row r="370" spans="11:15" x14ac:dyDescent="0.2">
      <c r="K370" s="11"/>
      <c r="L370" s="11"/>
      <c r="M370" s="11"/>
      <c r="N370" s="11"/>
      <c r="O370" s="11"/>
    </row>
    <row r="371" spans="11:15" x14ac:dyDescent="0.2">
      <c r="K371" s="11"/>
      <c r="L371" s="11"/>
      <c r="M371" s="11"/>
      <c r="N371" s="11"/>
      <c r="O371" s="11"/>
    </row>
    <row r="372" spans="11:15" x14ac:dyDescent="0.2">
      <c r="K372" s="11"/>
      <c r="L372" s="11"/>
      <c r="M372" s="11"/>
      <c r="N372" s="11"/>
      <c r="O372" s="11"/>
    </row>
    <row r="373" spans="11:15" x14ac:dyDescent="0.2">
      <c r="K373" s="11"/>
      <c r="L373" s="11"/>
      <c r="M373" s="11"/>
      <c r="N373" s="11"/>
      <c r="O373" s="11"/>
    </row>
    <row r="374" spans="11:15" x14ac:dyDescent="0.2">
      <c r="K374" s="11"/>
      <c r="L374" s="11"/>
      <c r="M374" s="11"/>
      <c r="N374" s="11"/>
      <c r="O374" s="11"/>
    </row>
    <row r="375" spans="11:15" x14ac:dyDescent="0.2">
      <c r="K375" s="11"/>
      <c r="L375" s="11"/>
      <c r="M375" s="11"/>
      <c r="N375" s="11"/>
      <c r="O375" s="11"/>
    </row>
    <row r="376" spans="11:15" x14ac:dyDescent="0.2">
      <c r="K376" s="11"/>
      <c r="L376" s="11"/>
      <c r="M376" s="11"/>
      <c r="N376" s="11"/>
      <c r="O376" s="11"/>
    </row>
    <row r="377" spans="11:15" x14ac:dyDescent="0.2">
      <c r="K377" s="11"/>
      <c r="L377" s="11"/>
      <c r="M377" s="11"/>
      <c r="N377" s="11"/>
      <c r="O377" s="11"/>
    </row>
    <row r="378" spans="11:15" x14ac:dyDescent="0.2">
      <c r="K378" s="11"/>
      <c r="L378" s="11"/>
      <c r="M378" s="11"/>
      <c r="N378" s="11"/>
      <c r="O378" s="11"/>
    </row>
    <row r="379" spans="11:15" x14ac:dyDescent="0.2">
      <c r="K379" s="11"/>
      <c r="L379" s="11"/>
      <c r="M379" s="11"/>
      <c r="N379" s="11"/>
      <c r="O379" s="11"/>
    </row>
    <row r="380" spans="11:15" x14ac:dyDescent="0.2">
      <c r="K380" s="11"/>
      <c r="L380" s="11"/>
      <c r="M380" s="11"/>
      <c r="N380" s="11"/>
      <c r="O380" s="11"/>
    </row>
    <row r="381" spans="11:15" x14ac:dyDescent="0.2">
      <c r="K381" s="11"/>
      <c r="L381" s="11"/>
      <c r="M381" s="11"/>
      <c r="N381" s="11"/>
      <c r="O381" s="11"/>
    </row>
    <row r="382" spans="11:15" x14ac:dyDescent="0.2">
      <c r="K382" s="11"/>
      <c r="L382" s="11"/>
      <c r="M382" s="11"/>
      <c r="N382" s="11"/>
      <c r="O382" s="11"/>
    </row>
    <row r="383" spans="11:15" x14ac:dyDescent="0.2">
      <c r="K383" s="11"/>
      <c r="L383" s="11"/>
      <c r="M383" s="11"/>
      <c r="N383" s="11"/>
      <c r="O383" s="11"/>
    </row>
    <row r="384" spans="11:15" x14ac:dyDescent="0.2">
      <c r="K384" s="11"/>
      <c r="L384" s="11"/>
      <c r="M384" s="11"/>
      <c r="N384" s="11"/>
      <c r="O384" s="11"/>
    </row>
    <row r="385" spans="11:15" x14ac:dyDescent="0.2">
      <c r="K385" s="11"/>
      <c r="L385" s="11"/>
      <c r="M385" s="11"/>
      <c r="N385" s="11"/>
      <c r="O385" s="11"/>
    </row>
    <row r="386" spans="11:15" x14ac:dyDescent="0.2">
      <c r="K386" s="11"/>
      <c r="L386" s="11"/>
      <c r="M386" s="11"/>
      <c r="N386" s="11"/>
      <c r="O386" s="11"/>
    </row>
    <row r="387" spans="11:15" x14ac:dyDescent="0.2">
      <c r="K387" s="11"/>
      <c r="L387" s="11"/>
      <c r="M387" s="11"/>
      <c r="N387" s="11"/>
      <c r="O387" s="11"/>
    </row>
    <row r="388" spans="11:15" x14ac:dyDescent="0.2">
      <c r="K388" s="11"/>
      <c r="L388" s="11"/>
      <c r="M388" s="11"/>
      <c r="N388" s="11"/>
      <c r="O388" s="11"/>
    </row>
    <row r="389" spans="11:15" x14ac:dyDescent="0.2">
      <c r="K389" s="11"/>
      <c r="L389" s="11"/>
      <c r="M389" s="11"/>
      <c r="N389" s="11"/>
      <c r="O389" s="11"/>
    </row>
    <row r="390" spans="11:15" x14ac:dyDescent="0.2">
      <c r="K390" s="11"/>
      <c r="L390" s="11"/>
      <c r="M390" s="11"/>
      <c r="N390" s="11"/>
      <c r="O390" s="11"/>
    </row>
    <row r="391" spans="11:15" x14ac:dyDescent="0.2">
      <c r="K391" s="11"/>
      <c r="L391" s="11"/>
      <c r="M391" s="11"/>
      <c r="N391" s="11"/>
      <c r="O391" s="11"/>
    </row>
    <row r="392" spans="11:15" x14ac:dyDescent="0.2">
      <c r="K392" s="11"/>
      <c r="L392" s="11"/>
      <c r="M392" s="11"/>
      <c r="N392" s="11"/>
      <c r="O392" s="11"/>
    </row>
    <row r="393" spans="11:15" x14ac:dyDescent="0.2">
      <c r="K393" s="11"/>
      <c r="L393" s="11"/>
      <c r="M393" s="11"/>
      <c r="N393" s="11"/>
      <c r="O393" s="11"/>
    </row>
    <row r="394" spans="11:15" x14ac:dyDescent="0.2">
      <c r="K394" s="11"/>
      <c r="L394" s="11"/>
      <c r="M394" s="11"/>
      <c r="N394" s="11"/>
      <c r="O394" s="11"/>
    </row>
    <row r="395" spans="11:15" x14ac:dyDescent="0.2">
      <c r="K395" s="11"/>
      <c r="L395" s="11"/>
      <c r="M395" s="11"/>
      <c r="N395" s="11"/>
      <c r="O395" s="11"/>
    </row>
    <row r="396" spans="11:15" x14ac:dyDescent="0.2">
      <c r="K396" s="11"/>
      <c r="L396" s="11"/>
      <c r="M396" s="11"/>
      <c r="N396" s="11"/>
      <c r="O396" s="11"/>
    </row>
    <row r="397" spans="11:15" x14ac:dyDescent="0.2">
      <c r="K397" s="11"/>
      <c r="L397" s="11"/>
      <c r="M397" s="11"/>
      <c r="N397" s="11"/>
      <c r="O397" s="11"/>
    </row>
    <row r="398" spans="11:15" x14ac:dyDescent="0.2">
      <c r="K398" s="11"/>
      <c r="L398" s="11"/>
      <c r="M398" s="11"/>
      <c r="N398" s="11"/>
      <c r="O398" s="11"/>
    </row>
    <row r="399" spans="11:15" x14ac:dyDescent="0.2">
      <c r="K399" s="11"/>
      <c r="L399" s="11"/>
      <c r="M399" s="11"/>
      <c r="N399" s="11"/>
      <c r="O399" s="11"/>
    </row>
    <row r="400" spans="11:15" x14ac:dyDescent="0.2">
      <c r="K400" s="11"/>
      <c r="L400" s="11"/>
      <c r="M400" s="11"/>
      <c r="N400" s="11"/>
      <c r="O400" s="11"/>
    </row>
    <row r="401" spans="11:15" x14ac:dyDescent="0.2">
      <c r="K401" s="11"/>
      <c r="L401" s="11"/>
      <c r="M401" s="11"/>
      <c r="N401" s="11"/>
      <c r="O401" s="11"/>
    </row>
    <row r="402" spans="11:15" x14ac:dyDescent="0.2">
      <c r="K402" s="11"/>
      <c r="L402" s="11"/>
      <c r="M402" s="11"/>
      <c r="N402" s="11"/>
      <c r="O402" s="11"/>
    </row>
    <row r="403" spans="11:15" x14ac:dyDescent="0.2">
      <c r="K403" s="11"/>
      <c r="L403" s="11"/>
      <c r="M403" s="11"/>
      <c r="N403" s="11"/>
      <c r="O403" s="11"/>
    </row>
    <row r="404" spans="11:15" x14ac:dyDescent="0.2">
      <c r="K404" s="11"/>
      <c r="L404" s="11"/>
      <c r="M404" s="11"/>
      <c r="N404" s="11"/>
      <c r="O404" s="11"/>
    </row>
    <row r="405" spans="11:15" x14ac:dyDescent="0.2">
      <c r="K405" s="11"/>
      <c r="L405" s="11"/>
      <c r="M405" s="11"/>
      <c r="N405" s="11"/>
      <c r="O405" s="11"/>
    </row>
    <row r="406" spans="11:15" x14ac:dyDescent="0.2">
      <c r="K406" s="11"/>
      <c r="L406" s="11"/>
      <c r="M406" s="11"/>
      <c r="N406" s="11"/>
      <c r="O406" s="11"/>
    </row>
    <row r="407" spans="11:15" x14ac:dyDescent="0.2">
      <c r="K407" s="11"/>
      <c r="L407" s="11"/>
      <c r="M407" s="11"/>
      <c r="N407" s="11"/>
      <c r="O407" s="11"/>
    </row>
    <row r="408" spans="11:15" x14ac:dyDescent="0.2">
      <c r="K408" s="11"/>
      <c r="L408" s="11"/>
      <c r="M408" s="11"/>
      <c r="N408" s="11"/>
      <c r="O408" s="11"/>
    </row>
    <row r="409" spans="11:15" x14ac:dyDescent="0.2">
      <c r="K409" s="11"/>
      <c r="L409" s="11"/>
      <c r="M409" s="11"/>
      <c r="N409" s="11"/>
      <c r="O409" s="11"/>
    </row>
    <row r="410" spans="11:15" x14ac:dyDescent="0.2">
      <c r="K410" s="11"/>
      <c r="L410" s="11"/>
      <c r="M410" s="11"/>
      <c r="N410" s="11"/>
      <c r="O410" s="11"/>
    </row>
    <row r="411" spans="11:15" x14ac:dyDescent="0.2">
      <c r="K411" s="11"/>
      <c r="L411" s="11"/>
      <c r="M411" s="11"/>
      <c r="N411" s="11"/>
      <c r="O411" s="11"/>
    </row>
    <row r="412" spans="11:15" x14ac:dyDescent="0.2">
      <c r="K412" s="11"/>
      <c r="L412" s="11"/>
      <c r="M412" s="11"/>
      <c r="N412" s="11"/>
      <c r="O412" s="11"/>
    </row>
    <row r="413" spans="11:15" x14ac:dyDescent="0.2">
      <c r="K413" s="11"/>
      <c r="L413" s="11"/>
      <c r="M413" s="11"/>
      <c r="N413" s="11"/>
      <c r="O413" s="11"/>
    </row>
    <row r="414" spans="11:15" x14ac:dyDescent="0.2">
      <c r="K414" s="11"/>
      <c r="L414" s="11"/>
      <c r="M414" s="11"/>
      <c r="N414" s="11"/>
      <c r="O414" s="11"/>
    </row>
    <row r="415" spans="11:15" x14ac:dyDescent="0.2">
      <c r="K415" s="11"/>
      <c r="L415" s="11"/>
      <c r="M415" s="11"/>
      <c r="N415" s="11"/>
      <c r="O415" s="11"/>
    </row>
    <row r="416" spans="11:15" x14ac:dyDescent="0.2">
      <c r="K416" s="11"/>
      <c r="L416" s="11"/>
      <c r="M416" s="11"/>
      <c r="N416" s="11"/>
      <c r="O416" s="11"/>
    </row>
    <row r="417" spans="11:15" x14ac:dyDescent="0.2">
      <c r="K417" s="11"/>
      <c r="L417" s="11"/>
      <c r="M417" s="11"/>
      <c r="N417" s="11"/>
      <c r="O417" s="11"/>
    </row>
    <row r="418" spans="11:15" x14ac:dyDescent="0.2">
      <c r="K418" s="11"/>
      <c r="L418" s="11"/>
      <c r="M418" s="11"/>
      <c r="N418" s="11"/>
      <c r="O418" s="11"/>
    </row>
    <row r="419" spans="11:15" x14ac:dyDescent="0.2">
      <c r="K419" s="11"/>
      <c r="L419" s="11"/>
      <c r="M419" s="11"/>
      <c r="N419" s="11"/>
      <c r="O419" s="11"/>
    </row>
    <row r="420" spans="11:15" x14ac:dyDescent="0.2">
      <c r="K420" s="11"/>
      <c r="L420" s="11"/>
      <c r="M420" s="11"/>
      <c r="N420" s="11"/>
      <c r="O420" s="11"/>
    </row>
    <row r="421" spans="11:15" x14ac:dyDescent="0.2">
      <c r="K421" s="11"/>
      <c r="L421" s="11"/>
      <c r="M421" s="11"/>
      <c r="N421" s="11"/>
      <c r="O421" s="11"/>
    </row>
    <row r="422" spans="11:15" x14ac:dyDescent="0.2">
      <c r="K422" s="11"/>
      <c r="L422" s="11"/>
      <c r="M422" s="11"/>
      <c r="N422" s="11"/>
      <c r="O422" s="11"/>
    </row>
    <row r="423" spans="11:15" x14ac:dyDescent="0.2">
      <c r="K423" s="11"/>
      <c r="L423" s="11"/>
      <c r="M423" s="11"/>
      <c r="N423" s="11"/>
      <c r="O423" s="11"/>
    </row>
    <row r="424" spans="11:15" x14ac:dyDescent="0.2">
      <c r="K424" s="11"/>
      <c r="L424" s="11"/>
      <c r="M424" s="11"/>
      <c r="N424" s="11"/>
      <c r="O424" s="11"/>
    </row>
    <row r="425" spans="11:15" x14ac:dyDescent="0.2">
      <c r="K425" s="11"/>
      <c r="L425" s="11"/>
      <c r="M425" s="11"/>
      <c r="N425" s="11"/>
      <c r="O425" s="11"/>
    </row>
    <row r="426" spans="11:15" x14ac:dyDescent="0.2">
      <c r="K426" s="11"/>
      <c r="L426" s="11"/>
      <c r="M426" s="11"/>
      <c r="N426" s="11"/>
      <c r="O426" s="11"/>
    </row>
    <row r="427" spans="11:15" x14ac:dyDescent="0.2">
      <c r="K427" s="11"/>
      <c r="L427" s="11"/>
      <c r="M427" s="11"/>
      <c r="N427" s="11"/>
      <c r="O427" s="11"/>
    </row>
    <row r="428" spans="11:15" x14ac:dyDescent="0.2">
      <c r="K428" s="11"/>
      <c r="L428" s="11"/>
      <c r="M428" s="11"/>
      <c r="N428" s="11"/>
      <c r="O428" s="11"/>
    </row>
    <row r="429" spans="11:15" x14ac:dyDescent="0.2">
      <c r="K429" s="11"/>
      <c r="L429" s="11"/>
      <c r="M429" s="11"/>
      <c r="N429" s="11"/>
      <c r="O429" s="11"/>
    </row>
    <row r="430" spans="11:15" x14ac:dyDescent="0.2">
      <c r="K430" s="11"/>
      <c r="L430" s="11"/>
      <c r="M430" s="11"/>
      <c r="N430" s="11"/>
      <c r="O430" s="11"/>
    </row>
    <row r="431" spans="11:15" x14ac:dyDescent="0.2">
      <c r="K431" s="11"/>
      <c r="L431" s="11"/>
      <c r="M431" s="11"/>
      <c r="N431" s="11"/>
      <c r="O431" s="11"/>
    </row>
    <row r="432" spans="11:15" x14ac:dyDescent="0.2">
      <c r="K432" s="11"/>
      <c r="L432" s="11"/>
      <c r="M432" s="11"/>
      <c r="N432" s="11"/>
      <c r="O432" s="11"/>
    </row>
    <row r="433" spans="11:15" x14ac:dyDescent="0.2">
      <c r="K433" s="11"/>
      <c r="L433" s="11"/>
      <c r="M433" s="11"/>
      <c r="N433" s="11"/>
      <c r="O433" s="11"/>
    </row>
    <row r="434" spans="11:15" x14ac:dyDescent="0.2">
      <c r="K434" s="11"/>
      <c r="L434" s="11"/>
      <c r="M434" s="11"/>
      <c r="N434" s="11"/>
      <c r="O434" s="11"/>
    </row>
    <row r="435" spans="11:15" x14ac:dyDescent="0.2">
      <c r="K435" s="11"/>
      <c r="L435" s="11"/>
      <c r="M435" s="11"/>
      <c r="N435" s="11"/>
      <c r="O435" s="11"/>
    </row>
    <row r="436" spans="11:15" x14ac:dyDescent="0.2">
      <c r="K436" s="11"/>
      <c r="L436" s="11"/>
      <c r="M436" s="11"/>
      <c r="N436" s="11"/>
      <c r="O436" s="11"/>
    </row>
    <row r="437" spans="11:15" x14ac:dyDescent="0.2">
      <c r="K437" s="11"/>
      <c r="L437" s="11"/>
      <c r="M437" s="11"/>
      <c r="N437" s="11"/>
      <c r="O437" s="11"/>
    </row>
    <row r="438" spans="11:15" x14ac:dyDescent="0.2">
      <c r="K438" s="11"/>
      <c r="L438" s="11"/>
      <c r="M438" s="11"/>
      <c r="N438" s="11"/>
      <c r="O438" s="11"/>
    </row>
    <row r="439" spans="11:15" x14ac:dyDescent="0.2">
      <c r="K439" s="11"/>
      <c r="L439" s="11"/>
      <c r="M439" s="11"/>
      <c r="N439" s="11"/>
      <c r="O439" s="11"/>
    </row>
    <row r="440" spans="11:15" x14ac:dyDescent="0.2">
      <c r="K440" s="11"/>
      <c r="L440" s="11"/>
      <c r="M440" s="11"/>
      <c r="N440" s="11"/>
      <c r="O440" s="11"/>
    </row>
    <row r="441" spans="11:15" x14ac:dyDescent="0.2">
      <c r="K441" s="11"/>
      <c r="L441" s="11"/>
      <c r="M441" s="11"/>
      <c r="N441" s="11"/>
      <c r="O441" s="11"/>
    </row>
    <row r="442" spans="11:15" x14ac:dyDescent="0.2">
      <c r="K442" s="11"/>
      <c r="L442" s="11"/>
      <c r="M442" s="11"/>
      <c r="N442" s="11"/>
      <c r="O442" s="11"/>
    </row>
    <row r="443" spans="11:15" x14ac:dyDescent="0.2">
      <c r="K443" s="11"/>
      <c r="L443" s="11"/>
      <c r="M443" s="11"/>
      <c r="N443" s="11"/>
      <c r="O443" s="11"/>
    </row>
    <row r="444" spans="11:15" x14ac:dyDescent="0.2">
      <c r="K444" s="11"/>
      <c r="L444" s="11"/>
      <c r="M444" s="11"/>
      <c r="N444" s="11"/>
      <c r="O444" s="11"/>
    </row>
    <row r="445" spans="11:15" x14ac:dyDescent="0.2">
      <c r="K445" s="11"/>
      <c r="L445" s="11"/>
      <c r="M445" s="11"/>
      <c r="N445" s="11"/>
      <c r="O445" s="11"/>
    </row>
    <row r="446" spans="11:15" x14ac:dyDescent="0.2">
      <c r="K446" s="11"/>
      <c r="L446" s="11"/>
      <c r="M446" s="11"/>
      <c r="N446" s="11"/>
      <c r="O446" s="11"/>
    </row>
    <row r="447" spans="11:15" x14ac:dyDescent="0.2">
      <c r="K447" s="11"/>
      <c r="L447" s="11"/>
      <c r="M447" s="11"/>
      <c r="N447" s="11"/>
      <c r="O447" s="11"/>
    </row>
    <row r="448" spans="11:15" x14ac:dyDescent="0.2">
      <c r="K448" s="11"/>
      <c r="L448" s="11"/>
      <c r="M448" s="11"/>
      <c r="N448" s="11"/>
      <c r="O448" s="11"/>
    </row>
    <row r="449" spans="11:15" x14ac:dyDescent="0.2">
      <c r="K449" s="11"/>
      <c r="L449" s="11"/>
      <c r="M449" s="11"/>
      <c r="N449" s="11"/>
      <c r="O449" s="11"/>
    </row>
    <row r="450" spans="11:15" x14ac:dyDescent="0.2">
      <c r="K450" s="11"/>
      <c r="L450" s="11"/>
      <c r="M450" s="11"/>
      <c r="N450" s="11"/>
      <c r="O450" s="11"/>
    </row>
    <row r="451" spans="11:15" x14ac:dyDescent="0.2">
      <c r="K451" s="11"/>
      <c r="L451" s="11"/>
      <c r="M451" s="11"/>
      <c r="N451" s="11"/>
      <c r="O451" s="11"/>
    </row>
    <row r="452" spans="11:15" x14ac:dyDescent="0.2">
      <c r="K452" s="11"/>
      <c r="L452" s="11"/>
      <c r="M452" s="11"/>
      <c r="N452" s="11"/>
      <c r="O452" s="11"/>
    </row>
    <row r="453" spans="11:15" x14ac:dyDescent="0.2">
      <c r="K453" s="11"/>
      <c r="L453" s="11"/>
      <c r="M453" s="11"/>
      <c r="N453" s="11"/>
      <c r="O453" s="11"/>
    </row>
    <row r="454" spans="11:15" x14ac:dyDescent="0.2">
      <c r="K454" s="11"/>
      <c r="L454" s="11"/>
      <c r="M454" s="11"/>
      <c r="N454" s="11"/>
      <c r="O454" s="11"/>
    </row>
    <row r="455" spans="11:15" x14ac:dyDescent="0.2">
      <c r="K455" s="11"/>
      <c r="L455" s="11"/>
      <c r="M455" s="11"/>
      <c r="N455" s="11"/>
      <c r="O455" s="11"/>
    </row>
    <row r="456" spans="11:15" x14ac:dyDescent="0.2">
      <c r="K456" s="11"/>
      <c r="L456" s="11"/>
      <c r="M456" s="11"/>
      <c r="N456" s="11"/>
      <c r="O456" s="11"/>
    </row>
    <row r="457" spans="11:15" x14ac:dyDescent="0.2">
      <c r="K457" s="11"/>
      <c r="L457" s="11"/>
      <c r="M457" s="11"/>
      <c r="N457" s="11"/>
      <c r="O457" s="11"/>
    </row>
    <row r="458" spans="11:15" x14ac:dyDescent="0.2">
      <c r="K458" s="11"/>
      <c r="L458" s="11"/>
      <c r="M458" s="11"/>
      <c r="N458" s="11"/>
      <c r="O458" s="11"/>
    </row>
    <row r="459" spans="11:15" x14ac:dyDescent="0.2">
      <c r="K459" s="11"/>
      <c r="L459" s="11"/>
      <c r="M459" s="11"/>
      <c r="N459" s="11"/>
      <c r="O459" s="11"/>
    </row>
    <row r="460" spans="11:15" x14ac:dyDescent="0.2">
      <c r="K460" s="11"/>
      <c r="L460" s="11"/>
      <c r="M460" s="11"/>
      <c r="N460" s="11"/>
      <c r="O460" s="11"/>
    </row>
    <row r="461" spans="11:15" x14ac:dyDescent="0.2">
      <c r="K461" s="11"/>
      <c r="L461" s="11"/>
      <c r="M461" s="11"/>
      <c r="N461" s="11"/>
      <c r="O461" s="11"/>
    </row>
    <row r="462" spans="11:15" x14ac:dyDescent="0.2">
      <c r="K462" s="11"/>
      <c r="L462" s="11"/>
      <c r="M462" s="11"/>
      <c r="N462" s="11"/>
      <c r="O462" s="11"/>
    </row>
    <row r="463" spans="11:15" x14ac:dyDescent="0.2">
      <c r="K463" s="11"/>
      <c r="L463" s="11"/>
      <c r="M463" s="11"/>
      <c r="N463" s="11"/>
      <c r="O463" s="11"/>
    </row>
    <row r="464" spans="11:15" x14ac:dyDescent="0.2">
      <c r="K464" s="11"/>
      <c r="L464" s="11"/>
      <c r="M464" s="11"/>
      <c r="N464" s="11"/>
      <c r="O464" s="11"/>
    </row>
    <row r="465" spans="11:15" x14ac:dyDescent="0.2">
      <c r="K465" s="11"/>
      <c r="L465" s="11"/>
      <c r="M465" s="11"/>
      <c r="N465" s="11"/>
      <c r="O465" s="11"/>
    </row>
    <row r="466" spans="11:15" x14ac:dyDescent="0.2">
      <c r="K466" s="11"/>
      <c r="L466" s="11"/>
      <c r="M466" s="11"/>
      <c r="N466" s="11"/>
      <c r="O466" s="11"/>
    </row>
    <row r="467" spans="11:15" x14ac:dyDescent="0.2">
      <c r="K467" s="11"/>
      <c r="L467" s="11"/>
      <c r="M467" s="11"/>
      <c r="N467" s="11"/>
      <c r="O467" s="11"/>
    </row>
    <row r="468" spans="11:15" x14ac:dyDescent="0.2">
      <c r="K468" s="11"/>
      <c r="L468" s="11"/>
      <c r="M468" s="11"/>
      <c r="N468" s="11"/>
      <c r="O468" s="11"/>
    </row>
    <row r="469" spans="11:15" x14ac:dyDescent="0.2">
      <c r="K469" s="11"/>
      <c r="L469" s="11"/>
      <c r="M469" s="11"/>
      <c r="N469" s="11"/>
      <c r="O469" s="11"/>
    </row>
    <row r="470" spans="11:15" x14ac:dyDescent="0.2">
      <c r="K470" s="11"/>
      <c r="L470" s="11"/>
      <c r="M470" s="11"/>
      <c r="N470" s="11"/>
      <c r="O470" s="11"/>
    </row>
    <row r="471" spans="11:15" x14ac:dyDescent="0.2">
      <c r="K471" s="11"/>
      <c r="L471" s="11"/>
      <c r="M471" s="11"/>
      <c r="N471" s="11"/>
      <c r="O471" s="11"/>
    </row>
    <row r="472" spans="11:15" x14ac:dyDescent="0.2">
      <c r="K472" s="11"/>
      <c r="L472" s="11"/>
      <c r="M472" s="11"/>
      <c r="N472" s="11"/>
      <c r="O472" s="11"/>
    </row>
    <row r="473" spans="11:15" x14ac:dyDescent="0.2">
      <c r="K473" s="11"/>
      <c r="L473" s="11"/>
      <c r="M473" s="11"/>
      <c r="N473" s="11"/>
      <c r="O473" s="11"/>
    </row>
    <row r="474" spans="11:15" x14ac:dyDescent="0.2">
      <c r="K474" s="11"/>
      <c r="L474" s="11"/>
      <c r="M474" s="11"/>
      <c r="N474" s="11"/>
      <c r="O474" s="11"/>
    </row>
    <row r="475" spans="11:15" x14ac:dyDescent="0.2">
      <c r="K475" s="11"/>
      <c r="L475" s="11"/>
      <c r="M475" s="11"/>
      <c r="N475" s="11"/>
      <c r="O475" s="11"/>
    </row>
    <row r="476" spans="11:15" x14ac:dyDescent="0.2">
      <c r="K476" s="11"/>
      <c r="L476" s="11"/>
      <c r="M476" s="11"/>
      <c r="N476" s="11"/>
      <c r="O476" s="11"/>
    </row>
    <row r="477" spans="11:15" x14ac:dyDescent="0.2">
      <c r="K477" s="11"/>
      <c r="L477" s="11"/>
      <c r="M477" s="11"/>
      <c r="N477" s="11"/>
      <c r="O477" s="11"/>
    </row>
    <row r="478" spans="11:15" x14ac:dyDescent="0.2">
      <c r="K478" s="11"/>
      <c r="L478" s="11"/>
      <c r="M478" s="11"/>
      <c r="N478" s="11"/>
      <c r="O478" s="11"/>
    </row>
    <row r="479" spans="11:15" x14ac:dyDescent="0.2">
      <c r="K479" s="11"/>
      <c r="L479" s="11"/>
      <c r="M479" s="11"/>
      <c r="N479" s="11"/>
      <c r="O479" s="11"/>
    </row>
    <row r="480" spans="11:15" x14ac:dyDescent="0.2">
      <c r="K480" s="11"/>
      <c r="L480" s="11"/>
      <c r="M480" s="11"/>
      <c r="N480" s="11"/>
      <c r="O480" s="11"/>
    </row>
    <row r="481" spans="11:15" x14ac:dyDescent="0.2">
      <c r="K481" s="11"/>
      <c r="L481" s="11"/>
      <c r="M481" s="11"/>
      <c r="N481" s="11"/>
      <c r="O481" s="11"/>
    </row>
    <row r="482" spans="11:15" x14ac:dyDescent="0.2">
      <c r="K482" s="11"/>
      <c r="L482" s="11"/>
      <c r="M482" s="11"/>
      <c r="N482" s="11"/>
      <c r="O482" s="11"/>
    </row>
    <row r="483" spans="11:15" x14ac:dyDescent="0.2">
      <c r="K483" s="11"/>
      <c r="L483" s="11"/>
      <c r="M483" s="11"/>
      <c r="N483" s="11"/>
      <c r="O483" s="11"/>
    </row>
    <row r="484" spans="11:15" x14ac:dyDescent="0.2">
      <c r="K484" s="11"/>
      <c r="L484" s="11"/>
      <c r="M484" s="11"/>
      <c r="N484" s="11"/>
      <c r="O484" s="11"/>
    </row>
    <row r="485" spans="11:15" x14ac:dyDescent="0.2">
      <c r="K485" s="11"/>
      <c r="L485" s="11"/>
      <c r="M485" s="11"/>
      <c r="N485" s="11"/>
      <c r="O485" s="11"/>
    </row>
    <row r="486" spans="11:15" x14ac:dyDescent="0.2">
      <c r="K486" s="11"/>
      <c r="L486" s="11"/>
      <c r="M486" s="11"/>
      <c r="N486" s="11"/>
      <c r="O486" s="11"/>
    </row>
    <row r="487" spans="11:15" x14ac:dyDescent="0.2">
      <c r="K487" s="11"/>
      <c r="L487" s="11"/>
      <c r="M487" s="11"/>
      <c r="N487" s="11"/>
      <c r="O487" s="11"/>
    </row>
    <row r="488" spans="11:15" x14ac:dyDescent="0.2">
      <c r="K488" s="11"/>
      <c r="L488" s="11"/>
      <c r="M488" s="11"/>
      <c r="N488" s="11"/>
      <c r="O488" s="11"/>
    </row>
    <row r="489" spans="11:15" x14ac:dyDescent="0.2">
      <c r="K489" s="11"/>
      <c r="L489" s="11"/>
      <c r="M489" s="11"/>
      <c r="N489" s="11"/>
      <c r="O489" s="11"/>
    </row>
    <row r="490" spans="11:15" x14ac:dyDescent="0.2">
      <c r="K490" s="11"/>
      <c r="L490" s="11"/>
      <c r="M490" s="11"/>
      <c r="N490" s="11"/>
      <c r="O490" s="11"/>
    </row>
    <row r="491" spans="11:15" x14ac:dyDescent="0.2">
      <c r="K491" s="11"/>
      <c r="L491" s="11"/>
      <c r="M491" s="11"/>
      <c r="N491" s="11"/>
      <c r="O491" s="11"/>
    </row>
    <row r="492" spans="11:15" x14ac:dyDescent="0.2">
      <c r="K492" s="11"/>
      <c r="L492" s="11"/>
      <c r="M492" s="11"/>
      <c r="N492" s="11"/>
      <c r="O492" s="11"/>
    </row>
    <row r="493" spans="11:15" x14ac:dyDescent="0.2">
      <c r="K493" s="11"/>
      <c r="L493" s="11"/>
      <c r="M493" s="11"/>
      <c r="N493" s="11"/>
      <c r="O493" s="11"/>
    </row>
    <row r="494" spans="11:15" x14ac:dyDescent="0.2">
      <c r="K494" s="11"/>
      <c r="L494" s="11"/>
      <c r="M494" s="11"/>
      <c r="N494" s="11"/>
      <c r="O494" s="11"/>
    </row>
    <row r="495" spans="11:15" x14ac:dyDescent="0.2">
      <c r="K495" s="11"/>
      <c r="L495" s="11"/>
      <c r="M495" s="11"/>
      <c r="N495" s="11"/>
      <c r="O495" s="11"/>
    </row>
    <row r="496" spans="11:15" x14ac:dyDescent="0.2">
      <c r="K496" s="11"/>
      <c r="L496" s="11"/>
      <c r="M496" s="11"/>
      <c r="N496" s="11"/>
      <c r="O496" s="11"/>
    </row>
    <row r="497" spans="11:15" x14ac:dyDescent="0.2">
      <c r="K497" s="11"/>
      <c r="L497" s="11"/>
      <c r="M497" s="11"/>
      <c r="N497" s="11"/>
      <c r="O497" s="11"/>
    </row>
    <row r="498" spans="11:15" x14ac:dyDescent="0.2">
      <c r="K498" s="11"/>
      <c r="L498" s="11"/>
      <c r="M498" s="11"/>
      <c r="N498" s="11"/>
      <c r="O498" s="11"/>
    </row>
    <row r="499" spans="11:15" x14ac:dyDescent="0.2">
      <c r="K499" s="11"/>
      <c r="L499" s="11"/>
      <c r="M499" s="11"/>
      <c r="N499" s="11"/>
      <c r="O499" s="11"/>
    </row>
    <row r="500" spans="11:15" x14ac:dyDescent="0.2">
      <c r="K500" s="11"/>
      <c r="L500" s="11"/>
      <c r="M500" s="11"/>
      <c r="N500" s="11"/>
      <c r="O500" s="11"/>
    </row>
    <row r="501" spans="11:15" x14ac:dyDescent="0.2">
      <c r="K501" s="11"/>
      <c r="L501" s="11"/>
      <c r="M501" s="11"/>
      <c r="N501" s="11"/>
      <c r="O501" s="11"/>
    </row>
    <row r="502" spans="11:15" x14ac:dyDescent="0.2">
      <c r="K502" s="11"/>
      <c r="L502" s="11"/>
      <c r="M502" s="11"/>
      <c r="N502" s="11"/>
      <c r="O502" s="11"/>
    </row>
    <row r="503" spans="11:15" x14ac:dyDescent="0.2">
      <c r="K503" s="11"/>
      <c r="L503" s="11"/>
      <c r="M503" s="11"/>
      <c r="N503" s="11"/>
      <c r="O503" s="11"/>
    </row>
    <row r="504" spans="11:15" x14ac:dyDescent="0.2">
      <c r="K504" s="11"/>
      <c r="L504" s="11"/>
      <c r="M504" s="11"/>
      <c r="N504" s="11"/>
      <c r="O504" s="11"/>
    </row>
    <row r="505" spans="11:15" x14ac:dyDescent="0.2">
      <c r="K505" s="11"/>
      <c r="L505" s="11"/>
      <c r="M505" s="11"/>
      <c r="N505" s="11"/>
      <c r="O505" s="11"/>
    </row>
    <row r="506" spans="11:15" x14ac:dyDescent="0.2">
      <c r="K506" s="11"/>
      <c r="L506" s="11"/>
      <c r="M506" s="11"/>
      <c r="N506" s="11"/>
      <c r="O506" s="11"/>
    </row>
    <row r="507" spans="11:15" x14ac:dyDescent="0.2">
      <c r="K507" s="11"/>
      <c r="L507" s="11"/>
      <c r="M507" s="11"/>
      <c r="N507" s="11"/>
      <c r="O507" s="11"/>
    </row>
    <row r="508" spans="11:15" x14ac:dyDescent="0.2">
      <c r="K508" s="11"/>
      <c r="L508" s="11"/>
      <c r="M508" s="11"/>
      <c r="N508" s="11"/>
      <c r="O508" s="11"/>
    </row>
    <row r="509" spans="11:15" x14ac:dyDescent="0.2">
      <c r="K509" s="11"/>
      <c r="L509" s="11"/>
      <c r="M509" s="11"/>
      <c r="N509" s="11"/>
      <c r="O509" s="11"/>
    </row>
    <row r="510" spans="11:15" x14ac:dyDescent="0.2">
      <c r="K510" s="11"/>
      <c r="L510" s="11"/>
      <c r="M510" s="11"/>
      <c r="N510" s="11"/>
      <c r="O510" s="11"/>
    </row>
    <row r="511" spans="11:15" x14ac:dyDescent="0.2">
      <c r="K511" s="11"/>
      <c r="L511" s="11"/>
      <c r="M511" s="11"/>
      <c r="N511" s="11"/>
      <c r="O511" s="11"/>
    </row>
    <row r="512" spans="11:15" x14ac:dyDescent="0.2">
      <c r="K512" s="11"/>
      <c r="L512" s="11"/>
      <c r="M512" s="11"/>
      <c r="N512" s="11"/>
      <c r="O512" s="11"/>
    </row>
    <row r="513" spans="11:15" x14ac:dyDescent="0.2">
      <c r="K513" s="11"/>
      <c r="L513" s="11"/>
      <c r="M513" s="11"/>
      <c r="N513" s="11"/>
      <c r="O513" s="11"/>
    </row>
    <row r="514" spans="11:15" x14ac:dyDescent="0.2">
      <c r="K514" s="11"/>
      <c r="L514" s="11"/>
      <c r="M514" s="11"/>
      <c r="N514" s="11"/>
      <c r="O514" s="11"/>
    </row>
    <row r="515" spans="11:15" x14ac:dyDescent="0.2">
      <c r="K515" s="11"/>
      <c r="L515" s="11"/>
      <c r="M515" s="11"/>
      <c r="N515" s="11"/>
      <c r="O515" s="11"/>
    </row>
    <row r="516" spans="11:15" x14ac:dyDescent="0.2">
      <c r="K516" s="11"/>
      <c r="L516" s="11"/>
      <c r="M516" s="11"/>
      <c r="N516" s="11"/>
      <c r="O516" s="11"/>
    </row>
    <row r="517" spans="11:15" x14ac:dyDescent="0.2">
      <c r="K517" s="11"/>
      <c r="L517" s="11"/>
      <c r="M517" s="11"/>
      <c r="N517" s="11"/>
      <c r="O517" s="11"/>
    </row>
    <row r="518" spans="11:15" x14ac:dyDescent="0.2">
      <c r="K518" s="11"/>
      <c r="L518" s="11"/>
      <c r="M518" s="11"/>
      <c r="N518" s="11"/>
      <c r="O518" s="11"/>
    </row>
    <row r="519" spans="11:15" x14ac:dyDescent="0.2">
      <c r="K519" s="11"/>
      <c r="L519" s="11"/>
      <c r="M519" s="11"/>
      <c r="N519" s="11"/>
      <c r="O519" s="11"/>
    </row>
    <row r="520" spans="11:15" x14ac:dyDescent="0.2">
      <c r="K520" s="11"/>
      <c r="L520" s="11"/>
      <c r="M520" s="11"/>
      <c r="N520" s="11"/>
      <c r="O520" s="11"/>
    </row>
    <row r="521" spans="11:15" x14ac:dyDescent="0.2">
      <c r="K521" s="11"/>
      <c r="L521" s="11"/>
      <c r="M521" s="11"/>
      <c r="N521" s="11"/>
      <c r="O521" s="11"/>
    </row>
    <row r="522" spans="11:15" x14ac:dyDescent="0.2">
      <c r="K522" s="11"/>
      <c r="L522" s="11"/>
      <c r="M522" s="11"/>
      <c r="N522" s="11"/>
      <c r="O522" s="11"/>
    </row>
    <row r="523" spans="11:15" x14ac:dyDescent="0.2">
      <c r="K523" s="11"/>
      <c r="L523" s="11"/>
      <c r="M523" s="11"/>
      <c r="N523" s="11"/>
      <c r="O523" s="11"/>
    </row>
    <row r="524" spans="11:15" x14ac:dyDescent="0.2">
      <c r="K524" s="11"/>
      <c r="L524" s="11"/>
      <c r="M524" s="11"/>
      <c r="N524" s="11"/>
      <c r="O524" s="11"/>
    </row>
    <row r="525" spans="11:15" x14ac:dyDescent="0.2">
      <c r="K525" s="11"/>
      <c r="L525" s="11"/>
      <c r="M525" s="11"/>
      <c r="N525" s="11"/>
      <c r="O525" s="11"/>
    </row>
    <row r="526" spans="11:15" x14ac:dyDescent="0.2">
      <c r="K526" s="11"/>
      <c r="L526" s="11"/>
      <c r="M526" s="11"/>
      <c r="N526" s="11"/>
      <c r="O526" s="11"/>
    </row>
    <row r="527" spans="11:15" x14ac:dyDescent="0.2">
      <c r="K527" s="11"/>
      <c r="L527" s="11"/>
      <c r="M527" s="11"/>
      <c r="N527" s="11"/>
      <c r="O527" s="11"/>
    </row>
    <row r="528" spans="11:15" x14ac:dyDescent="0.2">
      <c r="K528" s="11"/>
      <c r="L528" s="11"/>
      <c r="M528" s="11"/>
      <c r="N528" s="11"/>
      <c r="O528" s="11"/>
    </row>
    <row r="529" spans="11:15" x14ac:dyDescent="0.2">
      <c r="K529" s="11"/>
      <c r="L529" s="11"/>
      <c r="M529" s="11"/>
      <c r="N529" s="11"/>
      <c r="O529" s="11"/>
    </row>
    <row r="530" spans="11:15" x14ac:dyDescent="0.2">
      <c r="K530" s="11"/>
      <c r="L530" s="11"/>
      <c r="M530" s="11"/>
      <c r="N530" s="11"/>
      <c r="O530" s="11"/>
    </row>
    <row r="531" spans="11:15" x14ac:dyDescent="0.2">
      <c r="K531" s="11"/>
      <c r="L531" s="11"/>
      <c r="M531" s="11"/>
      <c r="N531" s="11"/>
      <c r="O531" s="11"/>
    </row>
    <row r="532" spans="11:15" x14ac:dyDescent="0.2">
      <c r="K532" s="11"/>
      <c r="L532" s="11"/>
      <c r="M532" s="11"/>
      <c r="N532" s="11"/>
      <c r="O532" s="11"/>
    </row>
    <row r="533" spans="11:15" x14ac:dyDescent="0.2">
      <c r="K533" s="11"/>
      <c r="L533" s="11"/>
      <c r="M533" s="11"/>
      <c r="N533" s="11"/>
      <c r="O533" s="11"/>
    </row>
    <row r="534" spans="11:15" x14ac:dyDescent="0.2">
      <c r="K534" s="11"/>
      <c r="L534" s="11"/>
      <c r="M534" s="11"/>
      <c r="N534" s="11"/>
      <c r="O534" s="11"/>
    </row>
    <row r="535" spans="11:15" x14ac:dyDescent="0.2">
      <c r="K535" s="11"/>
      <c r="L535" s="11"/>
      <c r="M535" s="11"/>
      <c r="N535" s="11"/>
      <c r="O535" s="11"/>
    </row>
    <row r="536" spans="11:15" x14ac:dyDescent="0.2">
      <c r="K536" s="11"/>
      <c r="L536" s="11"/>
      <c r="M536" s="11"/>
      <c r="N536" s="11"/>
      <c r="O536" s="11"/>
    </row>
    <row r="537" spans="11:15" x14ac:dyDescent="0.2">
      <c r="K537" s="11"/>
      <c r="L537" s="11"/>
      <c r="M537" s="11"/>
      <c r="N537" s="11"/>
      <c r="O537" s="11"/>
    </row>
    <row r="538" spans="11:15" x14ac:dyDescent="0.2">
      <c r="K538" s="11"/>
      <c r="L538" s="11"/>
      <c r="M538" s="11"/>
      <c r="N538" s="11"/>
      <c r="O538" s="11"/>
    </row>
    <row r="539" spans="11:15" x14ac:dyDescent="0.2">
      <c r="K539" s="11"/>
      <c r="L539" s="11"/>
      <c r="M539" s="11"/>
      <c r="N539" s="11"/>
      <c r="O539" s="11"/>
    </row>
    <row r="540" spans="11:15" x14ac:dyDescent="0.2">
      <c r="K540" s="11"/>
      <c r="L540" s="11"/>
      <c r="M540" s="11"/>
      <c r="N540" s="11"/>
      <c r="O540" s="11"/>
    </row>
    <row r="541" spans="11:15" x14ac:dyDescent="0.2">
      <c r="K541" s="11"/>
      <c r="L541" s="11"/>
      <c r="M541" s="11"/>
      <c r="N541" s="11"/>
      <c r="O541" s="11"/>
    </row>
    <row r="542" spans="11:15" x14ac:dyDescent="0.2">
      <c r="K542" s="11"/>
      <c r="L542" s="11"/>
      <c r="M542" s="11"/>
      <c r="N542" s="11"/>
      <c r="O542" s="11"/>
    </row>
    <row r="543" spans="11:15" x14ac:dyDescent="0.2">
      <c r="K543" s="11"/>
      <c r="L543" s="11"/>
      <c r="M543" s="11"/>
      <c r="N543" s="11"/>
      <c r="O543" s="11"/>
    </row>
    <row r="544" spans="11:15" x14ac:dyDescent="0.2">
      <c r="K544" s="11"/>
      <c r="L544" s="11"/>
      <c r="M544" s="11"/>
      <c r="N544" s="11"/>
      <c r="O544" s="11"/>
    </row>
    <row r="545" spans="11:15" x14ac:dyDescent="0.2">
      <c r="K545" s="11"/>
      <c r="L545" s="11"/>
      <c r="M545" s="11"/>
      <c r="N545" s="11"/>
      <c r="O545" s="11"/>
    </row>
    <row r="546" spans="11:15" x14ac:dyDescent="0.2">
      <c r="K546" s="11"/>
      <c r="L546" s="11"/>
      <c r="M546" s="11"/>
      <c r="N546" s="11"/>
      <c r="O546" s="11"/>
    </row>
    <row r="547" spans="11:15" x14ac:dyDescent="0.2">
      <c r="K547" s="11"/>
      <c r="L547" s="11"/>
      <c r="M547" s="11"/>
      <c r="N547" s="11"/>
      <c r="O547" s="11"/>
    </row>
    <row r="548" spans="11:15" x14ac:dyDescent="0.2">
      <c r="K548" s="11"/>
      <c r="L548" s="11"/>
      <c r="M548" s="11"/>
      <c r="N548" s="11"/>
      <c r="O548" s="11"/>
    </row>
    <row r="549" spans="11:15" x14ac:dyDescent="0.2">
      <c r="K549" s="11"/>
      <c r="L549" s="11"/>
      <c r="M549" s="11"/>
      <c r="N549" s="11"/>
      <c r="O549" s="11"/>
    </row>
    <row r="550" spans="11:15" x14ac:dyDescent="0.2">
      <c r="K550" s="11"/>
      <c r="L550" s="11"/>
      <c r="M550" s="11"/>
      <c r="N550" s="11"/>
      <c r="O550" s="11"/>
    </row>
    <row r="551" spans="11:15" x14ac:dyDescent="0.2">
      <c r="K551" s="11"/>
      <c r="L551" s="11"/>
      <c r="M551" s="11"/>
      <c r="N551" s="11"/>
      <c r="O551" s="11"/>
    </row>
    <row r="552" spans="11:15" x14ac:dyDescent="0.2">
      <c r="K552" s="11"/>
      <c r="L552" s="11"/>
      <c r="M552" s="11"/>
      <c r="N552" s="11"/>
      <c r="O552" s="11"/>
    </row>
    <row r="553" spans="11:15" x14ac:dyDescent="0.2">
      <c r="K553" s="11"/>
      <c r="L553" s="11"/>
      <c r="M553" s="11"/>
      <c r="N553" s="11"/>
      <c r="O553" s="11"/>
    </row>
    <row r="554" spans="11:15" x14ac:dyDescent="0.2">
      <c r="K554" s="11"/>
      <c r="L554" s="11"/>
      <c r="M554" s="11"/>
      <c r="N554" s="11"/>
      <c r="O554" s="11"/>
    </row>
    <row r="555" spans="11:15" x14ac:dyDescent="0.2">
      <c r="K555" s="11"/>
      <c r="L555" s="11"/>
      <c r="M555" s="11"/>
      <c r="N555" s="11"/>
      <c r="O555" s="11"/>
    </row>
    <row r="556" spans="11:15" x14ac:dyDescent="0.2">
      <c r="K556" s="11"/>
      <c r="L556" s="11"/>
      <c r="M556" s="11"/>
      <c r="N556" s="11"/>
      <c r="O556" s="11"/>
    </row>
    <row r="557" spans="11:15" x14ac:dyDescent="0.2">
      <c r="K557" s="11"/>
      <c r="L557" s="11"/>
      <c r="M557" s="11"/>
      <c r="N557" s="11"/>
      <c r="O557" s="11"/>
    </row>
    <row r="558" spans="11:15" x14ac:dyDescent="0.2">
      <c r="K558" s="11"/>
      <c r="L558" s="11"/>
      <c r="M558" s="11"/>
      <c r="N558" s="11"/>
      <c r="O558" s="11"/>
    </row>
    <row r="559" spans="11:15" x14ac:dyDescent="0.2">
      <c r="K559" s="11"/>
      <c r="L559" s="11"/>
      <c r="M559" s="11"/>
      <c r="N559" s="11"/>
      <c r="O559" s="11"/>
    </row>
    <row r="560" spans="11:15" x14ac:dyDescent="0.2">
      <c r="K560" s="11"/>
      <c r="L560" s="11"/>
      <c r="M560" s="11"/>
      <c r="N560" s="11"/>
      <c r="O560" s="11"/>
    </row>
    <row r="561" spans="11:15" x14ac:dyDescent="0.2">
      <c r="K561" s="11"/>
      <c r="L561" s="11"/>
      <c r="M561" s="11"/>
      <c r="N561" s="11"/>
      <c r="O561" s="11"/>
    </row>
    <row r="562" spans="11:15" x14ac:dyDescent="0.2">
      <c r="K562" s="11"/>
      <c r="L562" s="11"/>
      <c r="M562" s="11"/>
      <c r="N562" s="11"/>
      <c r="O562" s="11"/>
    </row>
    <row r="563" spans="11:15" x14ac:dyDescent="0.2">
      <c r="K563" s="11"/>
      <c r="L563" s="11"/>
      <c r="M563" s="11"/>
      <c r="N563" s="11"/>
      <c r="O563" s="11"/>
    </row>
    <row r="564" spans="11:15" x14ac:dyDescent="0.2">
      <c r="K564" s="11"/>
      <c r="L564" s="11"/>
      <c r="M564" s="11"/>
      <c r="N564" s="11"/>
      <c r="O564" s="11"/>
    </row>
    <row r="565" spans="11:15" x14ac:dyDescent="0.2">
      <c r="K565" s="11"/>
      <c r="L565" s="11"/>
      <c r="M565" s="11"/>
      <c r="N565" s="11"/>
      <c r="O565" s="11"/>
    </row>
    <row r="566" spans="11:15" x14ac:dyDescent="0.2">
      <c r="K566" s="11"/>
      <c r="L566" s="11"/>
      <c r="M566" s="11"/>
      <c r="N566" s="11"/>
      <c r="O566" s="11"/>
    </row>
    <row r="567" spans="11:15" x14ac:dyDescent="0.2">
      <c r="K567" s="11"/>
      <c r="L567" s="11"/>
      <c r="M567" s="11"/>
      <c r="N567" s="11"/>
      <c r="O567" s="11"/>
    </row>
    <row r="568" spans="11:15" x14ac:dyDescent="0.2">
      <c r="K568" s="11"/>
      <c r="L568" s="11"/>
      <c r="M568" s="11"/>
      <c r="N568" s="11"/>
      <c r="O568" s="11"/>
    </row>
    <row r="569" spans="11:15" x14ac:dyDescent="0.2">
      <c r="K569" s="11"/>
      <c r="L569" s="11"/>
      <c r="M569" s="11"/>
      <c r="N569" s="11"/>
      <c r="O569" s="11"/>
    </row>
    <row r="570" spans="11:15" x14ac:dyDescent="0.2">
      <c r="K570" s="11"/>
      <c r="L570" s="11"/>
      <c r="M570" s="11"/>
      <c r="N570" s="11"/>
      <c r="O570" s="11"/>
    </row>
    <row r="571" spans="11:15" x14ac:dyDescent="0.2">
      <c r="K571" s="11"/>
      <c r="L571" s="11"/>
      <c r="M571" s="11"/>
      <c r="N571" s="11"/>
      <c r="O571" s="11"/>
    </row>
    <row r="572" spans="11:15" x14ac:dyDescent="0.2">
      <c r="K572" s="11"/>
      <c r="L572" s="11"/>
      <c r="M572" s="11"/>
      <c r="N572" s="11"/>
      <c r="O572" s="11"/>
    </row>
    <row r="573" spans="11:15" x14ac:dyDescent="0.2">
      <c r="K573" s="11"/>
      <c r="L573" s="11"/>
      <c r="M573" s="11"/>
      <c r="N573" s="11"/>
      <c r="O573" s="11"/>
    </row>
    <row r="574" spans="11:15" x14ac:dyDescent="0.2">
      <c r="K574" s="11"/>
      <c r="L574" s="11"/>
      <c r="M574" s="11"/>
      <c r="N574" s="11"/>
      <c r="O574" s="11"/>
    </row>
    <row r="575" spans="11:15" x14ac:dyDescent="0.2">
      <c r="K575" s="11"/>
      <c r="L575" s="11"/>
      <c r="M575" s="11"/>
      <c r="N575" s="11"/>
      <c r="O575" s="11"/>
    </row>
    <row r="576" spans="11:15" x14ac:dyDescent="0.2">
      <c r="K576" s="11"/>
      <c r="L576" s="11"/>
      <c r="M576" s="11"/>
      <c r="N576" s="11"/>
      <c r="O576" s="11"/>
    </row>
    <row r="577" spans="11:15" x14ac:dyDescent="0.2">
      <c r="K577" s="11"/>
      <c r="L577" s="11"/>
      <c r="M577" s="11"/>
      <c r="N577" s="11"/>
      <c r="O577" s="11"/>
    </row>
    <row r="578" spans="11:15" x14ac:dyDescent="0.2">
      <c r="K578" s="11"/>
      <c r="L578" s="11"/>
      <c r="M578" s="11"/>
      <c r="N578" s="11"/>
      <c r="O578" s="11"/>
    </row>
    <row r="579" spans="11:15" x14ac:dyDescent="0.2">
      <c r="K579" s="11"/>
      <c r="L579" s="11"/>
      <c r="M579" s="11"/>
      <c r="N579" s="11"/>
      <c r="O579" s="11"/>
    </row>
    <row r="580" spans="11:15" x14ac:dyDescent="0.2">
      <c r="K580" s="11"/>
      <c r="L580" s="11"/>
      <c r="M580" s="11"/>
      <c r="N580" s="11"/>
      <c r="O580" s="11"/>
    </row>
    <row r="581" spans="11:15" x14ac:dyDescent="0.2">
      <c r="K581" s="11"/>
      <c r="L581" s="11"/>
      <c r="M581" s="11"/>
      <c r="N581" s="11"/>
      <c r="O581" s="11"/>
    </row>
    <row r="582" spans="11:15" x14ac:dyDescent="0.2">
      <c r="K582" s="11"/>
      <c r="L582" s="11"/>
      <c r="M582" s="11"/>
      <c r="N582" s="11"/>
      <c r="O582" s="11"/>
    </row>
    <row r="583" spans="11:15" x14ac:dyDescent="0.2">
      <c r="K583" s="11"/>
      <c r="L583" s="11"/>
      <c r="M583" s="11"/>
      <c r="N583" s="11"/>
      <c r="O583" s="11"/>
    </row>
    <row r="584" spans="11:15" x14ac:dyDescent="0.2">
      <c r="K584" s="11"/>
      <c r="L584" s="11"/>
      <c r="M584" s="11"/>
      <c r="N584" s="11"/>
      <c r="O584" s="11"/>
    </row>
    <row r="585" spans="11:15" x14ac:dyDescent="0.2">
      <c r="K585" s="11"/>
      <c r="L585" s="11"/>
      <c r="M585" s="11"/>
      <c r="N585" s="11"/>
      <c r="O585" s="11"/>
    </row>
    <row r="586" spans="11:15" x14ac:dyDescent="0.2">
      <c r="K586" s="11"/>
      <c r="L586" s="11"/>
      <c r="M586" s="11"/>
      <c r="N586" s="11"/>
      <c r="O586" s="11"/>
    </row>
    <row r="587" spans="11:15" x14ac:dyDescent="0.2">
      <c r="K587" s="11"/>
      <c r="L587" s="11"/>
      <c r="M587" s="11"/>
      <c r="N587" s="11"/>
      <c r="O587" s="11"/>
    </row>
    <row r="588" spans="11:15" x14ac:dyDescent="0.2">
      <c r="K588" s="11"/>
      <c r="L588" s="11"/>
      <c r="M588" s="11"/>
      <c r="N588" s="11"/>
      <c r="O588" s="11"/>
    </row>
    <row r="589" spans="11:15" x14ac:dyDescent="0.2">
      <c r="K589" s="11"/>
      <c r="L589" s="11"/>
      <c r="M589" s="11"/>
      <c r="N589" s="11"/>
      <c r="O589" s="11"/>
    </row>
    <row r="590" spans="11:15" x14ac:dyDescent="0.2">
      <c r="K590" s="11"/>
      <c r="L590" s="11"/>
      <c r="M590" s="11"/>
      <c r="N590" s="11"/>
      <c r="O590" s="11"/>
    </row>
    <row r="591" spans="11:15" x14ac:dyDescent="0.2">
      <c r="K591" s="11"/>
      <c r="L591" s="11"/>
      <c r="M591" s="11"/>
      <c r="N591" s="11"/>
      <c r="O591" s="11"/>
    </row>
    <row r="592" spans="11:15" x14ac:dyDescent="0.2">
      <c r="K592" s="11"/>
      <c r="L592" s="11"/>
      <c r="M592" s="11"/>
      <c r="N592" s="11"/>
      <c r="O592" s="11"/>
    </row>
    <row r="593" spans="11:15" x14ac:dyDescent="0.2">
      <c r="K593" s="11"/>
      <c r="L593" s="11"/>
      <c r="M593" s="11"/>
      <c r="N593" s="11"/>
      <c r="O593" s="11"/>
    </row>
    <row r="594" spans="11:15" x14ac:dyDescent="0.2">
      <c r="K594" s="11"/>
      <c r="L594" s="11"/>
      <c r="M594" s="11"/>
      <c r="N594" s="11"/>
      <c r="O594" s="11"/>
    </row>
    <row r="595" spans="11:15" x14ac:dyDescent="0.2">
      <c r="K595" s="11"/>
      <c r="L595" s="11"/>
      <c r="M595" s="11"/>
      <c r="N595" s="11"/>
      <c r="O595" s="11"/>
    </row>
    <row r="596" spans="11:15" x14ac:dyDescent="0.2">
      <c r="K596" s="11"/>
      <c r="L596" s="11"/>
      <c r="M596" s="11"/>
      <c r="N596" s="11"/>
      <c r="O596" s="11"/>
    </row>
    <row r="597" spans="11:15" x14ac:dyDescent="0.2">
      <c r="K597" s="11"/>
      <c r="L597" s="11"/>
      <c r="M597" s="11"/>
      <c r="N597" s="11"/>
      <c r="O597" s="11"/>
    </row>
    <row r="598" spans="11:15" x14ac:dyDescent="0.2">
      <c r="K598" s="11"/>
      <c r="L598" s="11"/>
      <c r="M598" s="11"/>
      <c r="N598" s="11"/>
      <c r="O598" s="11"/>
    </row>
    <row r="599" spans="11:15" x14ac:dyDescent="0.2">
      <c r="K599" s="11"/>
      <c r="L599" s="11"/>
      <c r="M599" s="11"/>
      <c r="N599" s="11"/>
      <c r="O599" s="11"/>
    </row>
    <row r="600" spans="11:15" x14ac:dyDescent="0.2">
      <c r="K600" s="11"/>
      <c r="L600" s="11"/>
      <c r="M600" s="11"/>
      <c r="N600" s="11"/>
      <c r="O600" s="11"/>
    </row>
    <row r="601" spans="11:15" x14ac:dyDescent="0.2">
      <c r="K601" s="11"/>
      <c r="L601" s="11"/>
      <c r="M601" s="11"/>
      <c r="N601" s="11"/>
      <c r="O601" s="11"/>
    </row>
    <row r="602" spans="11:15" x14ac:dyDescent="0.2">
      <c r="K602" s="11"/>
      <c r="L602" s="11"/>
      <c r="M602" s="11"/>
      <c r="N602" s="11"/>
      <c r="O602" s="11"/>
    </row>
    <row r="603" spans="11:15" x14ac:dyDescent="0.2">
      <c r="K603" s="11"/>
      <c r="L603" s="11"/>
      <c r="M603" s="11"/>
      <c r="N603" s="11"/>
      <c r="O603" s="11"/>
    </row>
    <row r="604" spans="11:15" x14ac:dyDescent="0.2">
      <c r="K604" s="11"/>
      <c r="L604" s="11"/>
      <c r="M604" s="11"/>
      <c r="N604" s="11"/>
      <c r="O604" s="11"/>
    </row>
    <row r="605" spans="11:15" x14ac:dyDescent="0.2">
      <c r="K605" s="11"/>
      <c r="L605" s="11"/>
      <c r="M605" s="11"/>
      <c r="N605" s="11"/>
      <c r="O605" s="11"/>
    </row>
    <row r="606" spans="11:15" x14ac:dyDescent="0.2">
      <c r="K606" s="11"/>
      <c r="L606" s="11"/>
      <c r="M606" s="11"/>
      <c r="N606" s="11"/>
      <c r="O606" s="11"/>
    </row>
    <row r="607" spans="11:15" x14ac:dyDescent="0.2">
      <c r="K607" s="11"/>
      <c r="L607" s="11"/>
      <c r="M607" s="11"/>
      <c r="N607" s="11"/>
      <c r="O607" s="11"/>
    </row>
    <row r="608" spans="11:15" x14ac:dyDescent="0.2">
      <c r="K608" s="11"/>
      <c r="L608" s="11"/>
      <c r="M608" s="11"/>
      <c r="N608" s="11"/>
      <c r="O608" s="11"/>
    </row>
    <row r="609" spans="11:15" x14ac:dyDescent="0.2">
      <c r="K609" s="11"/>
      <c r="L609" s="11"/>
      <c r="M609" s="11"/>
      <c r="N609" s="11"/>
      <c r="O609" s="11"/>
    </row>
    <row r="610" spans="11:15" x14ac:dyDescent="0.2">
      <c r="K610" s="11"/>
      <c r="L610" s="11"/>
      <c r="M610" s="11"/>
      <c r="N610" s="11"/>
      <c r="O610" s="11"/>
    </row>
    <row r="611" spans="11:15" x14ac:dyDescent="0.2">
      <c r="K611" s="11"/>
      <c r="L611" s="11"/>
      <c r="M611" s="11"/>
      <c r="N611" s="11"/>
      <c r="O611" s="11"/>
    </row>
    <row r="612" spans="11:15" x14ac:dyDescent="0.2">
      <c r="K612" s="11"/>
      <c r="L612" s="11"/>
      <c r="M612" s="11"/>
      <c r="N612" s="11"/>
      <c r="O612" s="11"/>
    </row>
    <row r="613" spans="11:15" x14ac:dyDescent="0.2">
      <c r="K613" s="11"/>
      <c r="L613" s="11"/>
      <c r="M613" s="11"/>
      <c r="N613" s="11"/>
      <c r="O613" s="11"/>
    </row>
    <row r="614" spans="11:15" x14ac:dyDescent="0.2">
      <c r="K614" s="11"/>
      <c r="L614" s="11"/>
      <c r="M614" s="11"/>
      <c r="N614" s="11"/>
      <c r="O614" s="11"/>
    </row>
    <row r="615" spans="11:15" x14ac:dyDescent="0.2">
      <c r="K615" s="11"/>
      <c r="L615" s="11"/>
      <c r="M615" s="11"/>
      <c r="N615" s="11"/>
      <c r="O615" s="11"/>
    </row>
    <row r="616" spans="11:15" x14ac:dyDescent="0.2">
      <c r="K616" s="11"/>
      <c r="L616" s="11"/>
      <c r="M616" s="11"/>
      <c r="N616" s="11"/>
      <c r="O616" s="11"/>
    </row>
    <row r="617" spans="11:15" x14ac:dyDescent="0.2">
      <c r="K617" s="11"/>
      <c r="L617" s="11"/>
      <c r="M617" s="11"/>
      <c r="N617" s="11"/>
      <c r="O617" s="11"/>
    </row>
    <row r="618" spans="11:15" x14ac:dyDescent="0.2">
      <c r="K618" s="11"/>
      <c r="L618" s="11"/>
      <c r="M618" s="11"/>
      <c r="N618" s="11"/>
      <c r="O618" s="11"/>
    </row>
    <row r="619" spans="11:15" x14ac:dyDescent="0.2">
      <c r="K619" s="11"/>
      <c r="L619" s="11"/>
      <c r="M619" s="11"/>
      <c r="N619" s="11"/>
      <c r="O619" s="11"/>
    </row>
    <row r="620" spans="11:15" x14ac:dyDescent="0.2">
      <c r="K620" s="11"/>
      <c r="L620" s="11"/>
      <c r="M620" s="11"/>
      <c r="N620" s="11"/>
    </row>
    <row r="621" spans="11:15" x14ac:dyDescent="0.2">
      <c r="K621" s="11"/>
      <c r="L621" s="11"/>
      <c r="M621" s="11"/>
      <c r="N621" s="11"/>
    </row>
    <row r="622" spans="11:15" x14ac:dyDescent="0.2">
      <c r="K622" s="11"/>
      <c r="L622" s="11"/>
      <c r="M622" s="11"/>
      <c r="N622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8:C158"/>
    <mergeCell ref="B159:B161"/>
  </mergeCells>
  <phoneticPr fontId="1" type="noConversion"/>
  <conditionalFormatting sqref="H5:K5">
    <cfRule type="cellIs" dxfId="110" priority="29" operator="lessThan">
      <formula>6.5</formula>
    </cfRule>
    <cfRule type="cellIs" dxfId="109" priority="30" operator="greaterThan">
      <formula>8</formula>
    </cfRule>
  </conditionalFormatting>
  <conditionalFormatting sqref="H32 J32:K32">
    <cfRule type="containsText" dxfId="108" priority="27" stopIfTrue="1" operator="containsText" text="&lt;">
      <formula>NOT(ISERROR(SEARCH("&lt;",H32)))</formula>
    </cfRule>
    <cfRule type="cellIs" dxfId="107" priority="28" operator="greaterThan">
      <formula>$E$32</formula>
    </cfRule>
  </conditionalFormatting>
  <conditionalFormatting sqref="H25:K25">
    <cfRule type="containsText" dxfId="106" priority="25" stopIfTrue="1" operator="containsText" text="&lt;">
      <formula>NOT(ISERROR(SEARCH("&lt;",H25)))</formula>
    </cfRule>
    <cfRule type="cellIs" dxfId="105" priority="26" operator="greaterThan">
      <formula>$E$25</formula>
    </cfRule>
  </conditionalFormatting>
  <conditionalFormatting sqref="H23:K23">
    <cfRule type="containsText" dxfId="104" priority="23" stopIfTrue="1" operator="containsText" text="&lt;">
      <formula>NOT(ISERROR(SEARCH("&lt;",H23)))</formula>
    </cfRule>
    <cfRule type="cellIs" dxfId="103" priority="24" operator="greaterThan">
      <formula>$E$23</formula>
    </cfRule>
  </conditionalFormatting>
  <conditionalFormatting sqref="H18:K18">
    <cfRule type="containsText" dxfId="102" priority="21" stopIfTrue="1" operator="containsText" text="&lt;">
      <formula>NOT(ISERROR(SEARCH("&lt;",H18)))</formula>
    </cfRule>
    <cfRule type="cellIs" dxfId="101" priority="22" operator="greaterThan">
      <formula>$E$18</formula>
    </cfRule>
  </conditionalFormatting>
  <conditionalFormatting sqref="H40 K40">
    <cfRule type="containsText" priority="19" stopIfTrue="1" operator="containsText" text="&lt;">
      <formula>NOT(ISERROR(SEARCH("&lt;",H40)))</formula>
    </cfRule>
    <cfRule type="cellIs" dxfId="100" priority="20" operator="greaterThan">
      <formula>$E$40</formula>
    </cfRule>
  </conditionalFormatting>
  <conditionalFormatting sqref="K61">
    <cfRule type="cellIs" dxfId="99" priority="18" operator="greaterThan">
      <formula>$E$61</formula>
    </cfRule>
  </conditionalFormatting>
  <conditionalFormatting sqref="K62">
    <cfRule type="cellIs" dxfId="98" priority="17" operator="greaterThan">
      <formula>$E$62</formula>
    </cfRule>
  </conditionalFormatting>
  <conditionalFormatting sqref="K64">
    <cfRule type="cellIs" dxfId="97" priority="16" operator="greaterThan">
      <formula>$E$64</formula>
    </cfRule>
  </conditionalFormatting>
  <conditionalFormatting sqref="K65">
    <cfRule type="cellIs" dxfId="96" priority="15" operator="greaterThan">
      <formula>$E$65</formula>
    </cfRule>
  </conditionalFormatting>
  <conditionalFormatting sqref="K67">
    <cfRule type="cellIs" dxfId="95" priority="14" operator="greaterThan">
      <formula>$E$67</formula>
    </cfRule>
  </conditionalFormatting>
  <conditionalFormatting sqref="K68">
    <cfRule type="cellIs" dxfId="94" priority="13" operator="greaterThan">
      <formula>$E$68</formula>
    </cfRule>
  </conditionalFormatting>
  <conditionalFormatting sqref="K69">
    <cfRule type="cellIs" dxfId="93" priority="12" operator="greaterThan">
      <formula>$E$69</formula>
    </cfRule>
  </conditionalFormatting>
  <conditionalFormatting sqref="K70">
    <cfRule type="cellIs" dxfId="92" priority="11" operator="greaterThan">
      <formula>$E$70</formula>
    </cfRule>
  </conditionalFormatting>
  <conditionalFormatting sqref="K73">
    <cfRule type="cellIs" dxfId="91" priority="10" operator="greaterThan">
      <formula>$E$73</formula>
    </cfRule>
  </conditionalFormatting>
  <conditionalFormatting sqref="K126">
    <cfRule type="cellIs" dxfId="90" priority="9" operator="greaterThan">
      <formula>$E$126</formula>
    </cfRule>
  </conditionalFormatting>
  <conditionalFormatting sqref="K61:K81 K86:K124 K83:K84 K126:K157">
    <cfRule type="containsText" priority="8" stopIfTrue="1" operator="containsText" text="&lt;">
      <formula>NOT(ISERROR(SEARCH("&lt;",K61)))</formula>
    </cfRule>
  </conditionalFormatting>
  <conditionalFormatting sqref="K20">
    <cfRule type="containsText" priority="6" stopIfTrue="1" operator="containsText" text="&lt;">
      <formula>NOT(ISERROR(SEARCH("&lt;",K20)))</formula>
    </cfRule>
    <cfRule type="cellIs" dxfId="89" priority="7" operator="greaterThan">
      <formula>$E$20</formula>
    </cfRule>
  </conditionalFormatting>
  <conditionalFormatting sqref="L71:N72">
    <cfRule type="containsText" priority="5" stopIfTrue="1" operator="containsText" text="&lt;">
      <formula>NOT(ISERROR(SEARCH("&lt;",L71)))</formula>
    </cfRule>
  </conditionalFormatting>
  <conditionalFormatting sqref="L92:N93">
    <cfRule type="containsText" priority="4" stopIfTrue="1" operator="containsText" text="&lt;">
      <formula>NOT(ISERROR(SEARCH("&lt;",L92)))</formula>
    </cfRule>
  </conditionalFormatting>
  <conditionalFormatting sqref="L127:N128">
    <cfRule type="containsText" priority="3" stopIfTrue="1" operator="containsText" text="&lt;">
      <formula>NOT(ISERROR(SEARCH("&lt;",L127)))</formula>
    </cfRule>
  </conditionalFormatting>
  <conditionalFormatting sqref="L110:N111">
    <cfRule type="containsText" priority="2" stopIfTrue="1" operator="containsText" text="&lt;">
      <formula>NOT(ISERROR(SEARCH("&lt;",L110)))</formula>
    </cfRule>
  </conditionalFormatting>
  <conditionalFormatting sqref="L86:N86">
    <cfRule type="containsText" priority="1" stopIfTrue="1" operator="containsText" text="&lt;">
      <formula>NOT(ISERROR(SEARCH("&lt;",L86)))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topLeftCell="A121" zoomScaleNormal="100" workbookViewId="0">
      <pane xSplit="1" topLeftCell="B1" activePane="topRight" state="frozen"/>
      <selection pane="topRight" activeCell="A156" sqref="A156"/>
    </sheetView>
  </sheetViews>
  <sheetFormatPr defaultRowHeight="12.75" x14ac:dyDescent="0.2"/>
  <cols>
    <col min="1" max="2" width="35.5703125" style="15" customWidth="1"/>
    <col min="3" max="4" width="11.7109375" style="15" customWidth="1"/>
    <col min="5" max="5" width="11.7109375" style="28" customWidth="1"/>
    <col min="6" max="6" width="8.7109375" style="87" bestFit="1" customWidth="1"/>
    <col min="7" max="7" width="19.85546875" style="11" customWidth="1"/>
    <col min="8" max="8" width="13.42578125" style="11" customWidth="1"/>
    <col min="9" max="11" width="11.7109375" style="11" customWidth="1"/>
    <col min="12" max="12" width="11.7109375" style="30" customWidth="1"/>
    <col min="13" max="14" width="11.7109375" style="11" customWidth="1"/>
  </cols>
  <sheetData>
    <row r="1" spans="1:14" ht="38.25" x14ac:dyDescent="0.2">
      <c r="A1" s="18" t="s">
        <v>142</v>
      </c>
      <c r="B1" s="6" t="s">
        <v>12</v>
      </c>
      <c r="C1" s="6" t="s">
        <v>13</v>
      </c>
      <c r="D1" s="17" t="s">
        <v>181</v>
      </c>
      <c r="E1" s="20" t="s">
        <v>11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100" t="s">
        <v>137</v>
      </c>
      <c r="L1" s="92" t="s">
        <v>0</v>
      </c>
      <c r="M1" s="20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>
        <v>41828</v>
      </c>
      <c r="K2" s="101"/>
      <c r="L2" s="93"/>
      <c r="M2" s="8"/>
      <c r="N2" s="8"/>
    </row>
    <row r="3" spans="1:14" ht="13.5" customHeight="1" x14ac:dyDescent="0.2">
      <c r="A3" s="6"/>
      <c r="B3" s="6"/>
      <c r="C3" s="6"/>
      <c r="D3" s="6"/>
      <c r="E3" s="16"/>
      <c r="F3" s="88"/>
      <c r="G3" s="6"/>
      <c r="H3" s="18" t="s">
        <v>160</v>
      </c>
      <c r="I3" s="18" t="s">
        <v>160</v>
      </c>
      <c r="J3" s="18" t="s">
        <v>160</v>
      </c>
      <c r="K3" s="102" t="s">
        <v>160</v>
      </c>
      <c r="L3" s="94"/>
      <c r="M3" s="9"/>
      <c r="N3" s="9"/>
    </row>
    <row r="4" spans="1:14" x14ac:dyDescent="0.2">
      <c r="A4" s="6"/>
      <c r="B4" s="6"/>
      <c r="C4" s="6"/>
      <c r="D4" s="6"/>
      <c r="E4" s="40"/>
      <c r="F4" s="88"/>
      <c r="G4" s="6"/>
      <c r="H4" s="18" t="s">
        <v>176</v>
      </c>
      <c r="I4" s="18" t="s">
        <v>176</v>
      </c>
      <c r="J4" s="18" t="s">
        <v>176</v>
      </c>
      <c r="K4" s="102"/>
      <c r="L4" s="94"/>
      <c r="M4" s="9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 t="shared" ref="G5:G19" si="0">COUNTA(H5:K5)</f>
        <v>0</v>
      </c>
      <c r="H5" s="5"/>
      <c r="I5" s="5"/>
      <c r="J5" s="5"/>
      <c r="K5" s="104"/>
      <c r="L5" s="95"/>
      <c r="M5" s="49"/>
      <c r="N5" s="5"/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>COUNTA(H6:K6)</f>
        <v>0</v>
      </c>
      <c r="H6" s="5"/>
      <c r="I6" s="5"/>
      <c r="J6" s="5"/>
      <c r="K6" s="104"/>
      <c r="L6" s="95"/>
      <c r="M6" s="49"/>
      <c r="N6" s="5"/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>
        <v>4</v>
      </c>
      <c r="G7" s="21">
        <f t="shared" si="0"/>
        <v>0</v>
      </c>
      <c r="H7" s="5"/>
      <c r="I7" s="5"/>
      <c r="J7" s="5"/>
      <c r="K7" s="104"/>
      <c r="L7" s="95"/>
      <c r="M7" s="49"/>
      <c r="N7" s="5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si="0"/>
        <v>0</v>
      </c>
      <c r="H8" s="5"/>
      <c r="I8" s="5"/>
      <c r="J8" s="5"/>
      <c r="K8" s="105"/>
      <c r="L8" s="96"/>
      <c r="M8" s="60"/>
      <c r="N8" s="59"/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0"/>
        <v>0</v>
      </c>
      <c r="H9" s="5"/>
      <c r="I9" s="5"/>
      <c r="J9" s="5"/>
      <c r="K9" s="105"/>
      <c r="L9" s="96"/>
      <c r="M9" s="60"/>
      <c r="N9" s="59"/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0"/>
        <v>0</v>
      </c>
      <c r="H10" s="5"/>
      <c r="I10" s="5"/>
      <c r="J10" s="5"/>
      <c r="K10" s="104"/>
      <c r="L10" s="95"/>
      <c r="M10" s="49"/>
      <c r="N10" s="5"/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0"/>
        <v>0</v>
      </c>
      <c r="H11" s="5"/>
      <c r="I11" s="5"/>
      <c r="J11" s="5"/>
      <c r="K11" s="104"/>
      <c r="L11" s="95"/>
      <c r="M11" s="49"/>
      <c r="N11" s="5"/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0"/>
        <v>0</v>
      </c>
      <c r="H12" s="5"/>
      <c r="I12" s="5"/>
      <c r="J12" s="5"/>
      <c r="K12" s="104"/>
      <c r="L12" s="95"/>
      <c r="M12" s="49"/>
      <c r="N12" s="5"/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0"/>
        <v>0</v>
      </c>
      <c r="H13" s="5"/>
      <c r="I13" s="5"/>
      <c r="J13" s="5"/>
      <c r="K13" s="104"/>
      <c r="L13" s="95"/>
      <c r="M13" s="49"/>
      <c r="N13" s="5"/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0"/>
        <v>0</v>
      </c>
      <c r="H14" s="5"/>
      <c r="I14" s="5"/>
      <c r="J14" s="5"/>
      <c r="K14" s="104"/>
      <c r="L14" s="95"/>
      <c r="M14" s="49"/>
      <c r="N14" s="5"/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0"/>
        <v>0</v>
      </c>
      <c r="H15" s="5"/>
      <c r="I15" s="5"/>
      <c r="J15" s="5"/>
      <c r="K15" s="104"/>
      <c r="L15" s="95"/>
      <c r="M15" s="49"/>
      <c r="N15" s="5"/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0"/>
        <v>0</v>
      </c>
      <c r="H16" s="5"/>
      <c r="I16" s="5"/>
      <c r="J16" s="5"/>
      <c r="K16" s="104"/>
      <c r="L16" s="95"/>
      <c r="M16" s="49"/>
      <c r="N16" s="5"/>
    </row>
    <row r="17" spans="1:14" ht="14.25" customHeight="1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0"/>
        <v>0</v>
      </c>
      <c r="H17" s="5"/>
      <c r="I17" s="5"/>
      <c r="J17" s="5"/>
      <c r="K17" s="104"/>
      <c r="L17" s="95"/>
      <c r="M17" s="49"/>
      <c r="N17" s="5"/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0"/>
        <v>0</v>
      </c>
      <c r="H18" s="5"/>
      <c r="I18" s="5"/>
      <c r="J18" s="5"/>
      <c r="K18" s="104"/>
      <c r="L18" s="95"/>
      <c r="M18" s="49"/>
      <c r="N18" s="5"/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0"/>
        <v>0</v>
      </c>
      <c r="H19" s="5"/>
      <c r="I19" s="5"/>
      <c r="J19" s="5"/>
      <c r="K19" s="104"/>
      <c r="L19" s="95"/>
      <c r="M19" s="49"/>
      <c r="N19" s="5"/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104"/>
      <c r="L20" s="95"/>
      <c r="M20" s="60"/>
      <c r="N20" s="5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104"/>
      <c r="L21" s="95"/>
      <c r="M21" s="49"/>
      <c r="N21" s="5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0" si="1">COUNTA(H22:K22)</f>
        <v>0</v>
      </c>
      <c r="H22" s="5"/>
      <c r="I22" s="5"/>
      <c r="J22" s="5"/>
      <c r="K22" s="104"/>
      <c r="L22" s="95"/>
      <c r="M22" s="49"/>
      <c r="N22" s="5"/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1"/>
        <v>0</v>
      </c>
      <c r="H23" s="5"/>
      <c r="I23" s="5"/>
      <c r="J23" s="5"/>
      <c r="K23" s="104"/>
      <c r="L23" s="95"/>
      <c r="M23" s="49"/>
      <c r="N23" s="5"/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1"/>
        <v>0</v>
      </c>
      <c r="H24" s="5"/>
      <c r="I24" s="5"/>
      <c r="J24" s="5"/>
      <c r="K24" s="104"/>
      <c r="L24" s="95"/>
      <c r="M24" s="49"/>
      <c r="N24" s="5"/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1"/>
        <v>0</v>
      </c>
      <c r="H25" s="5"/>
      <c r="I25" s="5"/>
      <c r="J25" s="5"/>
      <c r="K25" s="104"/>
      <c r="L25" s="95"/>
      <c r="M25" s="49"/>
      <c r="N25" s="5"/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1"/>
        <v>0</v>
      </c>
      <c r="H26" s="5"/>
      <c r="I26" s="5"/>
      <c r="J26" s="5"/>
      <c r="K26" s="104"/>
      <c r="L26" s="95"/>
      <c r="M26" s="49"/>
      <c r="N26" s="5"/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1"/>
        <v>0</v>
      </c>
      <c r="H27" s="5"/>
      <c r="I27" s="5"/>
      <c r="J27" s="5"/>
      <c r="K27" s="104"/>
      <c r="L27" s="95"/>
      <c r="M27" s="49"/>
      <c r="N27" s="5"/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1"/>
        <v>0</v>
      </c>
      <c r="H28" s="5"/>
      <c r="I28" s="12"/>
      <c r="J28" s="5"/>
      <c r="K28" s="104"/>
      <c r="L28" s="95"/>
      <c r="M28" s="49"/>
      <c r="N28" s="5"/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1"/>
        <v>0</v>
      </c>
      <c r="H29" s="5"/>
      <c r="I29" s="5"/>
      <c r="J29" s="5"/>
      <c r="K29" s="104"/>
      <c r="L29" s="95"/>
      <c r="M29" s="49"/>
      <c r="N29" s="5"/>
    </row>
    <row r="30" spans="1:14" ht="12" customHeight="1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1"/>
        <v>0</v>
      </c>
      <c r="H30" s="13"/>
      <c r="I30" s="5"/>
      <c r="J30" s="13"/>
      <c r="K30" s="104"/>
      <c r="L30" s="95"/>
      <c r="M30" s="49"/>
      <c r="N30" s="5"/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v>1</v>
      </c>
      <c r="H31" s="5"/>
      <c r="I31" s="5"/>
      <c r="J31" s="5"/>
      <c r="K31" s="104"/>
      <c r="L31" s="95"/>
      <c r="M31" s="49"/>
      <c r="N31" s="5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ref="G32" si="2">COUNTA(H32:K32)</f>
        <v>0</v>
      </c>
      <c r="H32" s="5"/>
      <c r="I32" s="5"/>
      <c r="J32" s="5"/>
      <c r="K32" s="105"/>
      <c r="L32" s="96"/>
      <c r="M32" s="60"/>
      <c r="N32" s="59"/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106"/>
      <c r="L33" s="94"/>
      <c r="M33" s="9"/>
      <c r="N33" s="9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106"/>
      <c r="L34" s="94"/>
      <c r="M34" s="9"/>
      <c r="N34" s="9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5" si="3">COUNTA(H35:K35)</f>
        <v>0</v>
      </c>
      <c r="H35" s="5"/>
      <c r="I35" s="5"/>
      <c r="J35" s="5"/>
      <c r="K35" s="105"/>
      <c r="L35" s="96"/>
      <c r="M35" s="60"/>
      <c r="N35" s="59"/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3"/>
        <v>0</v>
      </c>
      <c r="H36" s="14"/>
      <c r="I36" s="14"/>
      <c r="J36" s="5"/>
      <c r="K36" s="105"/>
      <c r="L36" s="96"/>
      <c r="M36" s="60"/>
      <c r="N36" s="59"/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3"/>
        <v>0</v>
      </c>
      <c r="H37" s="5"/>
      <c r="I37" s="5"/>
      <c r="J37" s="5"/>
      <c r="K37" s="105"/>
      <c r="L37" s="96"/>
      <c r="M37" s="60"/>
      <c r="N37" s="59"/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3"/>
        <v>0</v>
      </c>
      <c r="H38" s="5"/>
      <c r="I38" s="5"/>
      <c r="J38" s="5"/>
      <c r="K38" s="105"/>
      <c r="L38" s="96"/>
      <c r="M38" s="60"/>
      <c r="N38" s="59"/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3"/>
        <v>0</v>
      </c>
      <c r="H39" s="5"/>
      <c r="I39" s="5"/>
      <c r="J39" s="5"/>
      <c r="K39" s="105"/>
      <c r="L39" s="96"/>
      <c r="M39" s="60"/>
      <c r="N39" s="59"/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3"/>
        <v>0</v>
      </c>
      <c r="H40" s="5"/>
      <c r="I40" s="5"/>
      <c r="J40" s="5"/>
      <c r="K40" s="105"/>
      <c r="L40" s="96"/>
      <c r="M40" s="60"/>
      <c r="N40" s="59"/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3"/>
        <v>0</v>
      </c>
      <c r="H41" s="5"/>
      <c r="I41" s="5"/>
      <c r="J41" s="5"/>
      <c r="K41" s="105"/>
      <c r="L41" s="96"/>
      <c r="M41" s="60"/>
      <c r="N41" s="59"/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3"/>
        <v>0</v>
      </c>
      <c r="H42" s="5"/>
      <c r="I42" s="5"/>
      <c r="J42" s="5"/>
      <c r="K42" s="105"/>
      <c r="L42" s="96"/>
      <c r="M42" s="60"/>
      <c r="N42" s="59"/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3"/>
        <v>0</v>
      </c>
      <c r="H43" s="5"/>
      <c r="I43" s="5"/>
      <c r="J43" s="5"/>
      <c r="K43" s="105"/>
      <c r="L43" s="96"/>
      <c r="M43" s="60"/>
      <c r="N43" s="59"/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3"/>
        <v>0</v>
      </c>
      <c r="H44" s="5"/>
      <c r="I44" s="5"/>
      <c r="J44" s="5"/>
      <c r="K44" s="105"/>
      <c r="L44" s="96"/>
      <c r="M44" s="60"/>
      <c r="N44" s="59"/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3"/>
        <v>0</v>
      </c>
      <c r="H45" s="5"/>
      <c r="I45" s="5"/>
      <c r="J45" s="5"/>
      <c r="K45" s="105"/>
      <c r="L45" s="96"/>
      <c r="M45" s="60"/>
      <c r="N45" s="59"/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3"/>
        <v>0</v>
      </c>
      <c r="H46" s="5"/>
      <c r="I46" s="5"/>
      <c r="J46" s="5"/>
      <c r="K46" s="105"/>
      <c r="L46" s="96"/>
      <c r="M46" s="60"/>
      <c r="N46" s="59"/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3"/>
        <v>0</v>
      </c>
      <c r="H47" s="5"/>
      <c r="I47" s="5"/>
      <c r="J47" s="5"/>
      <c r="K47" s="105"/>
      <c r="L47" s="96"/>
      <c r="M47" s="60"/>
      <c r="N47" s="59"/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3"/>
        <v>0</v>
      </c>
      <c r="H48" s="5"/>
      <c r="I48" s="5"/>
      <c r="J48" s="5"/>
      <c r="K48" s="105"/>
      <c r="L48" s="96"/>
      <c r="M48" s="60"/>
      <c r="N48" s="59"/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3"/>
        <v>0</v>
      </c>
      <c r="H49" s="5"/>
      <c r="I49" s="5"/>
      <c r="J49" s="5"/>
      <c r="K49" s="105"/>
      <c r="L49" s="96"/>
      <c r="M49" s="60"/>
      <c r="N49" s="59"/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3"/>
        <v>0</v>
      </c>
      <c r="H50" s="5"/>
      <c r="I50" s="5"/>
      <c r="J50" s="5"/>
      <c r="K50" s="105"/>
      <c r="L50" s="96"/>
      <c r="M50" s="60"/>
      <c r="N50" s="59"/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3"/>
        <v>0</v>
      </c>
      <c r="H51" s="5"/>
      <c r="I51" s="5"/>
      <c r="J51" s="5"/>
      <c r="K51" s="105"/>
      <c r="L51" s="96"/>
      <c r="M51" s="60"/>
      <c r="N51" s="59"/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3"/>
        <v>0</v>
      </c>
      <c r="H52" s="5"/>
      <c r="I52" s="5"/>
      <c r="J52" s="5"/>
      <c r="K52" s="105"/>
      <c r="L52" s="96"/>
      <c r="M52" s="60"/>
      <c r="N52" s="59"/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3"/>
        <v>0</v>
      </c>
      <c r="H53" s="5"/>
      <c r="I53" s="5"/>
      <c r="J53" s="5"/>
      <c r="K53" s="105"/>
      <c r="L53" s="96"/>
      <c r="M53" s="60"/>
      <c r="N53" s="59"/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3"/>
        <v>0</v>
      </c>
      <c r="H54" s="5"/>
      <c r="I54" s="5"/>
      <c r="J54" s="5"/>
      <c r="K54" s="105"/>
      <c r="L54" s="96"/>
      <c r="M54" s="60"/>
      <c r="N54" s="59"/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3"/>
        <v>0</v>
      </c>
      <c r="H55" s="5"/>
      <c r="I55" s="5"/>
      <c r="J55" s="5"/>
      <c r="K55" s="105"/>
      <c r="L55" s="96"/>
      <c r="M55" s="60"/>
      <c r="N55" s="59"/>
    </row>
    <row r="56" spans="1:14" x14ac:dyDescent="0.2">
      <c r="A56" s="6"/>
      <c r="B56" s="6"/>
      <c r="C56" s="6"/>
      <c r="D56" s="6"/>
      <c r="E56" s="6"/>
      <c r="F56" s="88"/>
      <c r="G56" s="6"/>
      <c r="H56" s="9"/>
      <c r="I56" s="9"/>
      <c r="J56" s="9"/>
      <c r="K56" s="106"/>
      <c r="L56" s="94"/>
      <c r="M56" s="9"/>
      <c r="N56" s="9"/>
    </row>
    <row r="57" spans="1:14" x14ac:dyDescent="0.2">
      <c r="A57" s="6" t="s">
        <v>148</v>
      </c>
      <c r="B57" s="6"/>
      <c r="C57" s="6"/>
      <c r="D57" s="6"/>
      <c r="E57" s="6"/>
      <c r="F57" s="88"/>
      <c r="G57" s="6"/>
      <c r="H57" s="9"/>
      <c r="I57" s="9"/>
      <c r="J57" s="9"/>
      <c r="K57" s="106"/>
      <c r="L57" s="94"/>
      <c r="M57" s="9"/>
      <c r="N57" s="9"/>
    </row>
    <row r="58" spans="1:14" x14ac:dyDescent="0.2">
      <c r="A58" s="2" t="s">
        <v>3</v>
      </c>
      <c r="B58" s="2" t="s">
        <v>17</v>
      </c>
      <c r="C58" s="2">
        <v>0.01</v>
      </c>
      <c r="D58" s="2"/>
      <c r="E58" s="37">
        <v>5.5E-2</v>
      </c>
      <c r="F58" s="21">
        <v>1</v>
      </c>
      <c r="G58" s="21">
        <f t="shared" ref="G58:G66" si="4">COUNTA(H58:K58)</f>
        <v>0</v>
      </c>
      <c r="H58" s="5"/>
      <c r="I58" s="5"/>
      <c r="J58" s="5"/>
      <c r="K58" s="104"/>
      <c r="L58" s="95"/>
      <c r="M58" s="5"/>
      <c r="N58" s="5"/>
    </row>
    <row r="59" spans="1:14" x14ac:dyDescent="0.2">
      <c r="A59" s="2" t="s">
        <v>4</v>
      </c>
      <c r="B59" s="2" t="s">
        <v>17</v>
      </c>
      <c r="C59" s="2">
        <v>1E-3</v>
      </c>
      <c r="D59" s="2"/>
      <c r="E59" s="37">
        <v>1.2999999999999999E-2</v>
      </c>
      <c r="F59" s="21">
        <v>1</v>
      </c>
      <c r="G59" s="21">
        <f t="shared" si="4"/>
        <v>0</v>
      </c>
      <c r="H59" s="5"/>
      <c r="I59" s="5"/>
      <c r="J59" s="5"/>
      <c r="K59" s="104"/>
      <c r="L59" s="95"/>
      <c r="M59" s="5"/>
      <c r="N59" s="5"/>
    </row>
    <row r="60" spans="1:14" x14ac:dyDescent="0.2">
      <c r="A60" s="2" t="s">
        <v>5</v>
      </c>
      <c r="B60" s="2" t="s">
        <v>17</v>
      </c>
      <c r="C60" s="2">
        <v>1E-3</v>
      </c>
      <c r="D60" s="2"/>
      <c r="E60" s="13"/>
      <c r="F60" s="21">
        <v>1</v>
      </c>
      <c r="G60" s="21">
        <f t="shared" si="4"/>
        <v>0</v>
      </c>
      <c r="H60" s="5"/>
      <c r="I60" s="5"/>
      <c r="J60" s="5"/>
      <c r="K60" s="104"/>
      <c r="L60" s="95"/>
      <c r="M60" s="5"/>
      <c r="N60" s="5"/>
    </row>
    <row r="61" spans="1:14" x14ac:dyDescent="0.2">
      <c r="A61" s="2" t="s">
        <v>6</v>
      </c>
      <c r="B61" s="2" t="s">
        <v>17</v>
      </c>
      <c r="C61" s="2">
        <v>1E-4</v>
      </c>
      <c r="D61" s="2"/>
      <c r="E61" s="67">
        <v>2.0000000000000001E-4</v>
      </c>
      <c r="F61" s="21">
        <v>1</v>
      </c>
      <c r="G61" s="21">
        <f t="shared" si="4"/>
        <v>0</v>
      </c>
      <c r="H61" s="5"/>
      <c r="I61" s="5"/>
      <c r="J61" s="5"/>
      <c r="K61" s="105"/>
      <c r="L61" s="96"/>
      <c r="M61" s="59"/>
      <c r="N61" s="59"/>
    </row>
    <row r="62" spans="1:14" x14ac:dyDescent="0.2">
      <c r="A62" s="2" t="s">
        <v>27</v>
      </c>
      <c r="B62" s="2" t="s">
        <v>17</v>
      </c>
      <c r="C62" s="2">
        <v>1E-3</v>
      </c>
      <c r="D62" s="2"/>
      <c r="E62" s="37">
        <v>1E-3</v>
      </c>
      <c r="F62" s="21">
        <v>1</v>
      </c>
      <c r="G62" s="21">
        <f t="shared" si="4"/>
        <v>0</v>
      </c>
      <c r="H62" s="5"/>
      <c r="I62" s="5"/>
      <c r="J62" s="5"/>
      <c r="K62" s="104"/>
      <c r="L62" s="95"/>
      <c r="M62" s="5"/>
      <c r="N62" s="5"/>
    </row>
    <row r="63" spans="1:14" x14ac:dyDescent="0.2">
      <c r="A63" s="2" t="s">
        <v>9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4"/>
        <v>0</v>
      </c>
      <c r="H63" s="5"/>
      <c r="I63" s="5"/>
      <c r="J63" s="5"/>
      <c r="K63" s="107"/>
      <c r="L63" s="95"/>
      <c r="M63" s="5"/>
      <c r="N63" s="5"/>
    </row>
    <row r="64" spans="1:14" x14ac:dyDescent="0.2">
      <c r="A64" s="2" t="s">
        <v>10</v>
      </c>
      <c r="B64" s="2" t="s">
        <v>17</v>
      </c>
      <c r="C64" s="2">
        <v>1E-3</v>
      </c>
      <c r="D64" s="2"/>
      <c r="E64" s="37">
        <v>1.4E-3</v>
      </c>
      <c r="F64" s="21">
        <v>1</v>
      </c>
      <c r="G64" s="21">
        <f t="shared" si="4"/>
        <v>0</v>
      </c>
      <c r="H64" s="5"/>
      <c r="I64" s="5"/>
      <c r="J64" s="5"/>
      <c r="K64" s="104"/>
      <c r="L64" s="95"/>
      <c r="M64" s="5"/>
      <c r="N64" s="5"/>
    </row>
    <row r="65" spans="1:14" x14ac:dyDescent="0.2">
      <c r="A65" s="2" t="s">
        <v>28</v>
      </c>
      <c r="B65" s="2" t="s">
        <v>17</v>
      </c>
      <c r="C65" s="2">
        <v>1E-3</v>
      </c>
      <c r="D65" s="2"/>
      <c r="E65" s="37">
        <v>3.3999999999999998E-3</v>
      </c>
      <c r="F65" s="21">
        <v>1</v>
      </c>
      <c r="G65" s="21">
        <f t="shared" si="4"/>
        <v>0</v>
      </c>
      <c r="H65" s="5"/>
      <c r="I65" s="5"/>
      <c r="J65" s="5"/>
      <c r="K65" s="104"/>
      <c r="L65" s="95"/>
      <c r="M65" s="5"/>
      <c r="N65" s="5"/>
    </row>
    <row r="66" spans="1:14" x14ac:dyDescent="0.2">
      <c r="A66" s="2" t="s">
        <v>30</v>
      </c>
      <c r="B66" s="2" t="s">
        <v>17</v>
      </c>
      <c r="C66" s="2">
        <v>1E-4</v>
      </c>
      <c r="D66" s="2"/>
      <c r="E66" s="37">
        <v>5.9999999999999995E-4</v>
      </c>
      <c r="F66" s="21">
        <v>1</v>
      </c>
      <c r="G66" s="21">
        <f t="shared" si="4"/>
        <v>0</v>
      </c>
      <c r="H66" s="5"/>
      <c r="I66" s="5"/>
      <c r="J66" s="5"/>
      <c r="K66" s="105"/>
      <c r="L66" s="96"/>
      <c r="M66" s="59"/>
      <c r="N66" s="59"/>
    </row>
    <row r="67" spans="1:14" x14ac:dyDescent="0.2">
      <c r="A67" s="2" t="s">
        <v>29</v>
      </c>
      <c r="B67" s="2" t="s">
        <v>17</v>
      </c>
      <c r="C67" s="2">
        <v>5.0000000000000001E-3</v>
      </c>
      <c r="D67" s="2"/>
      <c r="E67" s="37">
        <v>8.0000000000000002E-3</v>
      </c>
      <c r="F67" s="21">
        <v>1</v>
      </c>
      <c r="G67" s="21">
        <f t="shared" ref="G67" si="5">COUNTA(H67:K67)</f>
        <v>0</v>
      </c>
      <c r="H67" s="5"/>
      <c r="I67" s="5"/>
      <c r="J67" s="5"/>
      <c r="K67" s="104"/>
      <c r="L67" s="95"/>
      <c r="M67" s="5"/>
      <c r="N67" s="5"/>
    </row>
    <row r="68" spans="1:14" x14ac:dyDescent="0.2">
      <c r="A68" s="6"/>
      <c r="B68" s="6"/>
      <c r="C68" s="6"/>
      <c r="D68" s="6"/>
      <c r="E68" s="6"/>
      <c r="F68" s="88"/>
      <c r="G68" s="6"/>
      <c r="H68" s="9"/>
      <c r="I68" s="9"/>
      <c r="J68" s="9"/>
      <c r="K68" s="106"/>
      <c r="L68" s="94"/>
      <c r="M68" s="9"/>
      <c r="N68" s="9"/>
    </row>
    <row r="69" spans="1:14" x14ac:dyDescent="0.2">
      <c r="A69" s="6" t="s">
        <v>149</v>
      </c>
      <c r="B69" s="6"/>
      <c r="C69" s="6"/>
      <c r="D69" s="6"/>
      <c r="E69" s="6"/>
      <c r="F69" s="88"/>
      <c r="G69" s="6"/>
      <c r="H69" s="9"/>
      <c r="I69" s="9"/>
      <c r="J69" s="9"/>
      <c r="K69" s="106"/>
      <c r="L69" s="94"/>
      <c r="M69" s="9"/>
      <c r="N69" s="9"/>
    </row>
    <row r="70" spans="1:14" x14ac:dyDescent="0.2">
      <c r="A70" s="2" t="s">
        <v>121</v>
      </c>
      <c r="B70" s="2" t="s">
        <v>46</v>
      </c>
      <c r="C70" s="4">
        <v>1</v>
      </c>
      <c r="D70" s="4"/>
      <c r="E70" s="37">
        <v>950</v>
      </c>
      <c r="F70" s="21">
        <v>1</v>
      </c>
      <c r="G70" s="21">
        <f t="shared" ref="G70:G72" si="6">COUNTA(H70:K70)</f>
        <v>0</v>
      </c>
      <c r="H70" s="5"/>
      <c r="I70" s="5"/>
      <c r="J70" s="5"/>
      <c r="K70" s="105"/>
      <c r="L70" s="96"/>
      <c r="M70" s="59"/>
      <c r="N70" s="59"/>
    </row>
    <row r="71" spans="1:14" x14ac:dyDescent="0.2">
      <c r="A71" s="2" t="s">
        <v>122</v>
      </c>
      <c r="B71" s="2" t="s">
        <v>46</v>
      </c>
      <c r="C71" s="4">
        <v>5</v>
      </c>
      <c r="D71" s="4"/>
      <c r="E71" s="5"/>
      <c r="F71" s="21">
        <v>1</v>
      </c>
      <c r="G71" s="21">
        <f t="shared" si="6"/>
        <v>0</v>
      </c>
      <c r="H71" s="5"/>
      <c r="I71" s="5"/>
      <c r="J71" s="5"/>
      <c r="K71" s="105"/>
      <c r="L71" s="96"/>
      <c r="M71" s="59"/>
      <c r="N71" s="59"/>
    </row>
    <row r="72" spans="1:14" x14ac:dyDescent="0.2">
      <c r="A72" s="2" t="s">
        <v>123</v>
      </c>
      <c r="B72" s="2" t="s">
        <v>46</v>
      </c>
      <c r="C72" s="4">
        <v>2</v>
      </c>
      <c r="D72" s="4"/>
      <c r="E72" s="5"/>
      <c r="F72" s="21">
        <v>1</v>
      </c>
      <c r="G72" s="21">
        <f t="shared" si="6"/>
        <v>0</v>
      </c>
      <c r="H72" s="5"/>
      <c r="I72" s="5"/>
      <c r="J72" s="5"/>
      <c r="K72" s="105"/>
      <c r="L72" s="96"/>
      <c r="M72" s="59"/>
      <c r="N72" s="59"/>
    </row>
    <row r="73" spans="1:14" x14ac:dyDescent="0.2">
      <c r="A73" s="2" t="s">
        <v>45</v>
      </c>
      <c r="B73" s="2" t="s">
        <v>46</v>
      </c>
      <c r="C73" s="2">
        <v>1</v>
      </c>
      <c r="D73" s="2"/>
      <c r="E73" s="5"/>
      <c r="F73" s="21">
        <v>1</v>
      </c>
      <c r="G73" s="21">
        <f t="shared" ref="G73:G76" si="7">COUNTA(H73:K73)</f>
        <v>0</v>
      </c>
      <c r="H73" s="5"/>
      <c r="I73" s="5"/>
      <c r="J73" s="5"/>
      <c r="K73" s="105"/>
      <c r="L73" s="96"/>
      <c r="M73" s="59"/>
      <c r="N73" s="59"/>
    </row>
    <row r="74" spans="1:14" x14ac:dyDescent="0.2">
      <c r="A74" s="6"/>
      <c r="B74" s="6"/>
      <c r="C74" s="6"/>
      <c r="D74" s="6"/>
      <c r="E74" s="16"/>
      <c r="F74" s="88"/>
      <c r="G74" s="6"/>
      <c r="H74" s="9"/>
      <c r="I74" s="9"/>
      <c r="J74" s="9"/>
      <c r="K74" s="106"/>
      <c r="L74" s="94"/>
      <c r="M74" s="9"/>
      <c r="N74" s="9"/>
    </row>
    <row r="75" spans="1:14" x14ac:dyDescent="0.2">
      <c r="A75" s="2" t="s">
        <v>16</v>
      </c>
      <c r="B75" s="2" t="s">
        <v>17</v>
      </c>
      <c r="C75" s="2">
        <v>1</v>
      </c>
      <c r="D75" s="2"/>
      <c r="E75" s="42"/>
      <c r="F75" s="21">
        <v>1</v>
      </c>
      <c r="G75" s="21">
        <f t="shared" si="7"/>
        <v>0</v>
      </c>
      <c r="H75" s="5"/>
      <c r="I75" s="5"/>
      <c r="J75" s="5"/>
      <c r="K75" s="104"/>
      <c r="L75" s="96"/>
      <c r="M75" s="5"/>
      <c r="N75" s="5"/>
    </row>
    <row r="76" spans="1:14" x14ac:dyDescent="0.2">
      <c r="A76" s="2" t="s">
        <v>128</v>
      </c>
      <c r="B76" s="2" t="s">
        <v>17</v>
      </c>
      <c r="C76" s="2">
        <v>0.01</v>
      </c>
      <c r="D76" s="2"/>
      <c r="E76" s="5"/>
      <c r="F76" s="82">
        <v>1</v>
      </c>
      <c r="G76" s="21">
        <f t="shared" si="7"/>
        <v>0</v>
      </c>
      <c r="H76" s="5"/>
      <c r="I76" s="5"/>
      <c r="J76" s="5"/>
      <c r="K76" s="105"/>
      <c r="L76" s="96"/>
      <c r="M76" s="59"/>
      <c r="N76" s="59"/>
    </row>
    <row r="77" spans="1:14" x14ac:dyDescent="0.2">
      <c r="A77" s="6"/>
      <c r="B77" s="6"/>
      <c r="C77" s="6"/>
      <c r="D77" s="6"/>
      <c r="E77" s="6"/>
      <c r="F77" s="88"/>
      <c r="G77" s="6"/>
      <c r="H77" s="6"/>
      <c r="I77" s="6"/>
      <c r="J77" s="6"/>
      <c r="K77" s="108"/>
      <c r="L77" s="98"/>
      <c r="M77" s="6"/>
      <c r="N77" s="6"/>
    </row>
    <row r="78" spans="1:14" x14ac:dyDescent="0.2">
      <c r="A78" s="6" t="s">
        <v>183</v>
      </c>
      <c r="B78" s="6"/>
      <c r="C78" s="6"/>
      <c r="D78" s="6"/>
      <c r="E78" s="6"/>
      <c r="F78" s="88"/>
      <c r="G78" s="6"/>
      <c r="H78" s="6"/>
      <c r="I78" s="6"/>
      <c r="J78" s="6"/>
      <c r="K78" s="108"/>
      <c r="L78" s="98"/>
      <c r="M78" s="6"/>
      <c r="N78" s="6"/>
    </row>
    <row r="79" spans="1:14" x14ac:dyDescent="0.2">
      <c r="A79" s="4" t="s">
        <v>124</v>
      </c>
      <c r="B79" s="4" t="s">
        <v>46</v>
      </c>
      <c r="C79" s="2">
        <v>20</v>
      </c>
      <c r="D79" s="2"/>
      <c r="E79" s="2"/>
      <c r="F79" s="21">
        <v>1</v>
      </c>
      <c r="G79" s="2">
        <f t="shared" ref="G79:G83" si="8">COUNTA(H79:K79)</f>
        <v>0</v>
      </c>
      <c r="H79" s="2"/>
      <c r="I79" s="2"/>
      <c r="J79" s="77"/>
      <c r="K79" s="123"/>
      <c r="L79" s="96"/>
      <c r="M79" s="59"/>
      <c r="N79" s="59"/>
    </row>
    <row r="80" spans="1:14" x14ac:dyDescent="0.2">
      <c r="A80" s="4" t="s">
        <v>125</v>
      </c>
      <c r="B80" s="4" t="s">
        <v>46</v>
      </c>
      <c r="C80" s="2">
        <v>50</v>
      </c>
      <c r="D80" s="2"/>
      <c r="E80" s="2"/>
      <c r="F80" s="21">
        <v>1</v>
      </c>
      <c r="G80" s="2">
        <f t="shared" si="8"/>
        <v>0</v>
      </c>
      <c r="H80" s="2"/>
      <c r="I80" s="2"/>
      <c r="J80" s="77"/>
      <c r="K80" s="123"/>
      <c r="L80" s="96"/>
      <c r="M80" s="59"/>
      <c r="N80" s="59"/>
    </row>
    <row r="81" spans="1:14" x14ac:dyDescent="0.2">
      <c r="A81" s="4" t="s">
        <v>126</v>
      </c>
      <c r="B81" s="4" t="s">
        <v>46</v>
      </c>
      <c r="C81" s="2">
        <v>100</v>
      </c>
      <c r="D81" s="2"/>
      <c r="E81" s="2"/>
      <c r="F81" s="21">
        <v>1</v>
      </c>
      <c r="G81" s="2">
        <f t="shared" si="8"/>
        <v>0</v>
      </c>
      <c r="H81" s="2"/>
      <c r="I81" s="2"/>
      <c r="J81" s="77"/>
      <c r="K81" s="123"/>
      <c r="L81" s="96"/>
      <c r="M81" s="59"/>
      <c r="N81" s="59"/>
    </row>
    <row r="82" spans="1:14" x14ac:dyDescent="0.2">
      <c r="A82" s="4" t="s">
        <v>127</v>
      </c>
      <c r="B82" s="4" t="s">
        <v>46</v>
      </c>
      <c r="C82" s="2">
        <v>50</v>
      </c>
      <c r="D82" s="2"/>
      <c r="E82" s="2"/>
      <c r="F82" s="21">
        <v>1</v>
      </c>
      <c r="G82" s="2">
        <f t="shared" si="8"/>
        <v>0</v>
      </c>
      <c r="H82" s="2"/>
      <c r="I82" s="2"/>
      <c r="J82" s="77"/>
      <c r="K82" s="123"/>
      <c r="L82" s="96"/>
      <c r="M82" s="59"/>
      <c r="N82" s="59"/>
    </row>
    <row r="83" spans="1:14" x14ac:dyDescent="0.2">
      <c r="A83" s="2" t="s">
        <v>154</v>
      </c>
      <c r="B83" s="2" t="s">
        <v>46</v>
      </c>
      <c r="C83" s="2">
        <v>50</v>
      </c>
      <c r="D83" s="2"/>
      <c r="E83" s="2"/>
      <c r="F83" s="21">
        <v>1</v>
      </c>
      <c r="G83" s="2">
        <f t="shared" si="8"/>
        <v>0</v>
      </c>
      <c r="H83" s="2"/>
      <c r="I83" s="2"/>
      <c r="J83" s="77"/>
      <c r="K83" s="123"/>
      <c r="L83" s="96"/>
      <c r="M83" s="59"/>
      <c r="N83" s="59"/>
    </row>
    <row r="84" spans="1:14" x14ac:dyDescent="0.2">
      <c r="A84" s="6"/>
      <c r="B84" s="6"/>
      <c r="C84" s="6"/>
      <c r="D84" s="6"/>
      <c r="E84" s="16"/>
      <c r="F84" s="88"/>
      <c r="G84" s="6"/>
      <c r="H84" s="9"/>
      <c r="I84" s="9"/>
      <c r="J84" s="9"/>
      <c r="K84" s="106"/>
      <c r="L84" s="94"/>
      <c r="M84" s="9"/>
      <c r="N84" s="9"/>
    </row>
    <row r="85" spans="1:14" x14ac:dyDescent="0.2">
      <c r="A85" s="6" t="s">
        <v>150</v>
      </c>
      <c r="B85" s="6"/>
      <c r="C85" s="6"/>
      <c r="D85" s="6"/>
      <c r="E85" s="16"/>
      <c r="F85" s="88"/>
      <c r="G85" s="6"/>
      <c r="H85" s="9"/>
      <c r="I85" s="9"/>
      <c r="J85" s="9"/>
      <c r="K85" s="106"/>
      <c r="L85" s="94"/>
      <c r="M85" s="9"/>
      <c r="N85" s="9"/>
    </row>
    <row r="86" spans="1:14" x14ac:dyDescent="0.2">
      <c r="A86" s="2" t="s">
        <v>105</v>
      </c>
      <c r="B86" s="2" t="s">
        <v>46</v>
      </c>
      <c r="C86" s="2">
        <v>1</v>
      </c>
      <c r="D86" s="2"/>
      <c r="E86" s="63">
        <v>16</v>
      </c>
      <c r="F86" s="21">
        <v>1</v>
      </c>
      <c r="G86" s="21">
        <f t="shared" ref="G86:G101" si="9">COUNTA(H86:K86)</f>
        <v>0</v>
      </c>
      <c r="H86" s="5"/>
      <c r="I86" s="5"/>
      <c r="J86" s="5"/>
      <c r="K86" s="105"/>
      <c r="L86" s="96"/>
      <c r="M86" s="59"/>
      <c r="N86" s="59"/>
    </row>
    <row r="87" spans="1:14" x14ac:dyDescent="0.2">
      <c r="A87" s="2" t="s">
        <v>106</v>
      </c>
      <c r="B87" s="2" t="s">
        <v>46</v>
      </c>
      <c r="C87" s="2">
        <v>1</v>
      </c>
      <c r="D87" s="2"/>
      <c r="E87" s="13"/>
      <c r="F87" s="21">
        <v>1</v>
      </c>
      <c r="G87" s="21">
        <f t="shared" si="9"/>
        <v>0</v>
      </c>
      <c r="H87" s="5"/>
      <c r="I87" s="5"/>
      <c r="J87" s="5"/>
      <c r="K87" s="105"/>
      <c r="L87" s="96"/>
      <c r="M87" s="59"/>
      <c r="N87" s="59"/>
    </row>
    <row r="88" spans="1:14" x14ac:dyDescent="0.2">
      <c r="A88" s="2" t="s">
        <v>107</v>
      </c>
      <c r="B88" s="2" t="s">
        <v>46</v>
      </c>
      <c r="C88" s="2">
        <v>1</v>
      </c>
      <c r="D88" s="2"/>
      <c r="E88" s="68"/>
      <c r="F88" s="21">
        <v>1</v>
      </c>
      <c r="G88" s="21">
        <f t="shared" si="9"/>
        <v>0</v>
      </c>
      <c r="H88" s="5"/>
      <c r="I88" s="5"/>
      <c r="J88" s="5"/>
      <c r="K88" s="105"/>
      <c r="L88" s="96"/>
      <c r="M88" s="59"/>
      <c r="N88" s="59"/>
    </row>
    <row r="89" spans="1:14" x14ac:dyDescent="0.2">
      <c r="A89" s="2" t="s">
        <v>108</v>
      </c>
      <c r="B89" s="2" t="s">
        <v>46</v>
      </c>
      <c r="C89" s="2">
        <v>1</v>
      </c>
      <c r="D89" s="2"/>
      <c r="E89" s="68"/>
      <c r="F89" s="21">
        <v>1</v>
      </c>
      <c r="G89" s="21">
        <f t="shared" si="9"/>
        <v>0</v>
      </c>
      <c r="H89" s="5"/>
      <c r="I89" s="5"/>
      <c r="J89" s="5"/>
      <c r="K89" s="105"/>
      <c r="L89" s="96"/>
      <c r="M89" s="59"/>
      <c r="N89" s="59"/>
    </row>
    <row r="90" spans="1:14" x14ac:dyDescent="0.2">
      <c r="A90" s="2" t="s">
        <v>109</v>
      </c>
      <c r="B90" s="2" t="s">
        <v>46</v>
      </c>
      <c r="C90" s="2">
        <v>1</v>
      </c>
      <c r="D90" s="2"/>
      <c r="E90" s="68"/>
      <c r="F90" s="21">
        <v>1</v>
      </c>
      <c r="G90" s="21">
        <f t="shared" si="9"/>
        <v>0</v>
      </c>
      <c r="H90" s="5"/>
      <c r="I90" s="5"/>
      <c r="J90" s="5"/>
      <c r="K90" s="105"/>
      <c r="L90" s="96"/>
      <c r="M90" s="59"/>
      <c r="N90" s="59"/>
    </row>
    <row r="91" spans="1:14" x14ac:dyDescent="0.2">
      <c r="A91" s="2" t="s">
        <v>110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9"/>
        <v>0</v>
      </c>
      <c r="H91" s="5"/>
      <c r="I91" s="5"/>
      <c r="J91" s="5"/>
      <c r="K91" s="105"/>
      <c r="L91" s="96"/>
      <c r="M91" s="59"/>
      <c r="N91" s="59"/>
    </row>
    <row r="92" spans="1:14" x14ac:dyDescent="0.2">
      <c r="A92" s="2" t="s">
        <v>111</v>
      </c>
      <c r="B92" s="2" t="s">
        <v>46</v>
      </c>
      <c r="C92" s="2">
        <v>1</v>
      </c>
      <c r="D92" s="2"/>
      <c r="E92" s="13"/>
      <c r="F92" s="21">
        <v>1</v>
      </c>
      <c r="G92" s="21">
        <f t="shared" si="9"/>
        <v>0</v>
      </c>
      <c r="H92" s="5"/>
      <c r="I92" s="5"/>
      <c r="J92" s="5"/>
      <c r="K92" s="105"/>
      <c r="L92" s="96"/>
      <c r="M92" s="59"/>
      <c r="N92" s="59"/>
    </row>
    <row r="93" spans="1:14" x14ac:dyDescent="0.2">
      <c r="A93" s="2" t="s">
        <v>112</v>
      </c>
      <c r="B93" s="2" t="s">
        <v>46</v>
      </c>
      <c r="C93" s="2">
        <v>1</v>
      </c>
      <c r="D93" s="2"/>
      <c r="E93" s="13"/>
      <c r="F93" s="21">
        <v>1</v>
      </c>
      <c r="G93" s="21">
        <f t="shared" si="9"/>
        <v>0</v>
      </c>
      <c r="H93" s="5"/>
      <c r="I93" s="5"/>
      <c r="J93" s="5"/>
      <c r="K93" s="105"/>
      <c r="L93" s="96"/>
      <c r="M93" s="59"/>
      <c r="N93" s="59"/>
    </row>
    <row r="94" spans="1:14" x14ac:dyDescent="0.2">
      <c r="A94" s="2" t="s">
        <v>113</v>
      </c>
      <c r="B94" s="2" t="s">
        <v>46</v>
      </c>
      <c r="C94" s="2">
        <v>1</v>
      </c>
      <c r="D94" s="2"/>
      <c r="E94" s="13"/>
      <c r="F94" s="21">
        <v>1</v>
      </c>
      <c r="G94" s="21">
        <f t="shared" si="9"/>
        <v>0</v>
      </c>
      <c r="H94" s="5"/>
      <c r="I94" s="5"/>
      <c r="J94" s="5"/>
      <c r="K94" s="105"/>
      <c r="L94" s="96"/>
      <c r="M94" s="59"/>
      <c r="N94" s="59"/>
    </row>
    <row r="95" spans="1:14" x14ac:dyDescent="0.2">
      <c r="A95" s="2" t="s">
        <v>114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9"/>
        <v>0</v>
      </c>
      <c r="H95" s="5"/>
      <c r="I95" s="5"/>
      <c r="J95" s="5"/>
      <c r="K95" s="105"/>
      <c r="L95" s="96"/>
      <c r="M95" s="59"/>
      <c r="N95" s="59"/>
    </row>
    <row r="96" spans="1:14" x14ac:dyDescent="0.2">
      <c r="A96" s="2" t="s">
        <v>115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9"/>
        <v>0</v>
      </c>
      <c r="H96" s="5"/>
      <c r="I96" s="5"/>
      <c r="J96" s="5"/>
      <c r="K96" s="105"/>
      <c r="L96" s="96"/>
      <c r="M96" s="59"/>
      <c r="N96" s="59"/>
    </row>
    <row r="97" spans="1:14" x14ac:dyDescent="0.2">
      <c r="A97" s="2" t="s">
        <v>116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9"/>
        <v>0</v>
      </c>
      <c r="H97" s="5"/>
      <c r="I97" s="5"/>
      <c r="J97" s="5"/>
      <c r="K97" s="105"/>
      <c r="L97" s="96"/>
      <c r="M97" s="59"/>
      <c r="N97" s="59"/>
    </row>
    <row r="98" spans="1:14" x14ac:dyDescent="0.2">
      <c r="A98" s="2" t="s">
        <v>117</v>
      </c>
      <c r="B98" s="2" t="s">
        <v>46</v>
      </c>
      <c r="C98" s="2">
        <v>0.5</v>
      </c>
      <c r="D98" s="2"/>
      <c r="E98" s="13"/>
      <c r="F98" s="21">
        <v>1</v>
      </c>
      <c r="G98" s="21">
        <f t="shared" si="9"/>
        <v>0</v>
      </c>
      <c r="H98" s="5"/>
      <c r="I98" s="5"/>
      <c r="J98" s="5"/>
      <c r="K98" s="105"/>
      <c r="L98" s="96"/>
      <c r="M98" s="59"/>
      <c r="N98" s="59"/>
    </row>
    <row r="99" spans="1:14" x14ac:dyDescent="0.2">
      <c r="A99" s="2" t="s">
        <v>118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9"/>
        <v>0</v>
      </c>
      <c r="H99" s="5"/>
      <c r="I99" s="5"/>
      <c r="J99" s="5"/>
      <c r="K99" s="105"/>
      <c r="L99" s="96"/>
      <c r="M99" s="59"/>
      <c r="N99" s="59"/>
    </row>
    <row r="100" spans="1:14" x14ac:dyDescent="0.2">
      <c r="A100" s="2" t="s">
        <v>119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9"/>
        <v>0</v>
      </c>
      <c r="H100" s="5"/>
      <c r="I100" s="5"/>
      <c r="J100" s="5"/>
      <c r="K100" s="105"/>
      <c r="L100" s="96"/>
      <c r="M100" s="59"/>
      <c r="N100" s="59"/>
    </row>
    <row r="101" spans="1:14" x14ac:dyDescent="0.2">
      <c r="A101" s="2" t="s">
        <v>120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9"/>
        <v>0</v>
      </c>
      <c r="H101" s="5"/>
      <c r="I101" s="5"/>
      <c r="J101" s="5"/>
      <c r="K101" s="105"/>
      <c r="L101" s="96"/>
      <c r="M101" s="59"/>
      <c r="N101" s="59"/>
    </row>
    <row r="102" spans="1:14" x14ac:dyDescent="0.2">
      <c r="A102" s="6"/>
      <c r="B102" s="6"/>
      <c r="C102" s="6"/>
      <c r="D102" s="6"/>
      <c r="E102" s="6"/>
      <c r="F102" s="88"/>
      <c r="G102" s="6"/>
      <c r="H102" s="9"/>
      <c r="I102" s="9"/>
      <c r="J102" s="9"/>
      <c r="K102" s="106"/>
      <c r="L102" s="94"/>
      <c r="M102" s="9"/>
      <c r="N102" s="9"/>
    </row>
    <row r="103" spans="1:14" x14ac:dyDescent="0.2">
      <c r="A103" s="6" t="s">
        <v>151</v>
      </c>
      <c r="B103" s="6"/>
      <c r="C103" s="6"/>
      <c r="D103" s="6"/>
      <c r="E103" s="6"/>
      <c r="F103" s="88"/>
      <c r="G103" s="6"/>
      <c r="H103" s="9"/>
      <c r="I103" s="9"/>
      <c r="J103" s="9"/>
      <c r="K103" s="106"/>
      <c r="L103" s="94"/>
      <c r="M103" s="9"/>
      <c r="N103" s="9"/>
    </row>
    <row r="104" spans="1:14" x14ac:dyDescent="0.2">
      <c r="A104" s="2" t="s">
        <v>65</v>
      </c>
      <c r="B104" s="2" t="s">
        <v>46</v>
      </c>
      <c r="C104" s="2">
        <v>0.5</v>
      </c>
      <c r="D104" s="2"/>
      <c r="E104" s="13"/>
      <c r="F104" s="82">
        <v>1</v>
      </c>
      <c r="G104" s="21">
        <f t="shared" ref="G104:G116" si="10">COUNTA(H104:K104)</f>
        <v>0</v>
      </c>
      <c r="H104" s="5"/>
      <c r="I104" s="5"/>
      <c r="J104" s="5"/>
      <c r="K104" s="105"/>
      <c r="L104" s="96"/>
      <c r="M104" s="59"/>
      <c r="N104" s="59"/>
    </row>
    <row r="105" spans="1:14" x14ac:dyDescent="0.2">
      <c r="A105" s="2" t="s">
        <v>66</v>
      </c>
      <c r="B105" s="2" t="s">
        <v>46</v>
      </c>
      <c r="C105" s="2">
        <v>0.5</v>
      </c>
      <c r="D105" s="2"/>
      <c r="E105" s="13"/>
      <c r="F105" s="21">
        <v>1</v>
      </c>
      <c r="G105" s="21">
        <f t="shared" si="10"/>
        <v>0</v>
      </c>
      <c r="H105" s="5"/>
      <c r="I105" s="5"/>
      <c r="J105" s="5"/>
      <c r="K105" s="105"/>
      <c r="L105" s="96"/>
      <c r="M105" s="59"/>
      <c r="N105" s="59"/>
    </row>
    <row r="106" spans="1:14" x14ac:dyDescent="0.2">
      <c r="A106" s="2" t="s">
        <v>67</v>
      </c>
      <c r="B106" s="2" t="s">
        <v>46</v>
      </c>
      <c r="C106" s="2">
        <v>2</v>
      </c>
      <c r="D106" s="2"/>
      <c r="E106" s="13"/>
      <c r="F106" s="82">
        <v>1</v>
      </c>
      <c r="G106" s="21">
        <f t="shared" si="10"/>
        <v>0</v>
      </c>
      <c r="H106" s="5"/>
      <c r="I106" s="5"/>
      <c r="J106" s="5"/>
      <c r="K106" s="105"/>
      <c r="L106" s="96"/>
      <c r="M106" s="59"/>
      <c r="N106" s="59"/>
    </row>
    <row r="107" spans="1:14" x14ac:dyDescent="0.2">
      <c r="A107" s="2" t="s">
        <v>68</v>
      </c>
      <c r="B107" s="2" t="s">
        <v>46</v>
      </c>
      <c r="C107" s="2">
        <v>0.5</v>
      </c>
      <c r="D107" s="2"/>
      <c r="E107" s="13"/>
      <c r="F107" s="21">
        <v>1</v>
      </c>
      <c r="G107" s="21">
        <f t="shared" si="10"/>
        <v>0</v>
      </c>
      <c r="H107" s="5"/>
      <c r="I107" s="5"/>
      <c r="J107" s="5"/>
      <c r="K107" s="105"/>
      <c r="L107" s="96"/>
      <c r="M107" s="59"/>
      <c r="N107" s="59"/>
    </row>
    <row r="108" spans="1:14" x14ac:dyDescent="0.2">
      <c r="A108" s="2" t="s">
        <v>69</v>
      </c>
      <c r="B108" s="2" t="s">
        <v>46</v>
      </c>
      <c r="C108" s="2">
        <v>0.5</v>
      </c>
      <c r="D108" s="2"/>
      <c r="E108" s="63">
        <v>0.01</v>
      </c>
      <c r="F108" s="82">
        <v>1</v>
      </c>
      <c r="G108" s="21">
        <f t="shared" si="10"/>
        <v>0</v>
      </c>
      <c r="H108" s="5"/>
      <c r="I108" s="5"/>
      <c r="J108" s="5"/>
      <c r="K108" s="105"/>
      <c r="L108" s="96"/>
      <c r="M108" s="59"/>
      <c r="N108" s="59"/>
    </row>
    <row r="109" spans="1:14" x14ac:dyDescent="0.2">
      <c r="A109" s="2" t="s">
        <v>70</v>
      </c>
      <c r="B109" s="2" t="s">
        <v>46</v>
      </c>
      <c r="C109" s="2">
        <v>2</v>
      </c>
      <c r="D109" s="2"/>
      <c r="E109" s="63">
        <v>4.0000000000000001E-3</v>
      </c>
      <c r="F109" s="21">
        <v>1</v>
      </c>
      <c r="G109" s="21">
        <f t="shared" si="10"/>
        <v>0</v>
      </c>
      <c r="H109" s="5"/>
      <c r="I109" s="5"/>
      <c r="J109" s="5"/>
      <c r="K109" s="105"/>
      <c r="L109" s="96"/>
      <c r="M109" s="59"/>
      <c r="N109" s="59"/>
    </row>
    <row r="110" spans="1:14" x14ac:dyDescent="0.2">
      <c r="A110" s="2" t="s">
        <v>71</v>
      </c>
      <c r="B110" s="2" t="s">
        <v>46</v>
      </c>
      <c r="C110" s="2">
        <v>0.5</v>
      </c>
      <c r="D110" s="2"/>
      <c r="E110" s="64"/>
      <c r="F110" s="82">
        <v>1</v>
      </c>
      <c r="G110" s="21">
        <f t="shared" si="10"/>
        <v>0</v>
      </c>
      <c r="H110" s="5"/>
      <c r="I110" s="5"/>
      <c r="J110" s="5"/>
      <c r="K110" s="105"/>
      <c r="L110" s="96"/>
      <c r="M110" s="59"/>
      <c r="N110" s="59"/>
    </row>
    <row r="111" spans="1:14" x14ac:dyDescent="0.2">
      <c r="A111" s="2" t="s">
        <v>72</v>
      </c>
      <c r="B111" s="2" t="s">
        <v>46</v>
      </c>
      <c r="C111" s="2">
        <v>0.5</v>
      </c>
      <c r="D111" s="2"/>
      <c r="E111" s="64"/>
      <c r="F111" s="21">
        <v>1</v>
      </c>
      <c r="G111" s="21">
        <f t="shared" si="10"/>
        <v>0</v>
      </c>
      <c r="H111" s="5"/>
      <c r="I111" s="5"/>
      <c r="J111" s="5"/>
      <c r="K111" s="105"/>
      <c r="L111" s="96"/>
      <c r="M111" s="59"/>
      <c r="N111" s="59"/>
    </row>
    <row r="112" spans="1:14" x14ac:dyDescent="0.2">
      <c r="A112" s="2" t="s">
        <v>73</v>
      </c>
      <c r="B112" s="2" t="s">
        <v>46</v>
      </c>
      <c r="C112" s="2">
        <v>0.5</v>
      </c>
      <c r="D112" s="2"/>
      <c r="E112" s="64"/>
      <c r="F112" s="82">
        <v>1</v>
      </c>
      <c r="G112" s="21">
        <f t="shared" si="10"/>
        <v>0</v>
      </c>
      <c r="H112" s="5"/>
      <c r="I112" s="5"/>
      <c r="J112" s="5"/>
      <c r="K112" s="105"/>
      <c r="L112" s="96"/>
      <c r="M112" s="59"/>
      <c r="N112" s="59"/>
    </row>
    <row r="113" spans="1:14" x14ac:dyDescent="0.2">
      <c r="A113" s="2" t="s">
        <v>74</v>
      </c>
      <c r="B113" s="2" t="s">
        <v>46</v>
      </c>
      <c r="C113" s="2">
        <v>0.5</v>
      </c>
      <c r="D113" s="2"/>
      <c r="E113" s="64"/>
      <c r="F113" s="21">
        <v>1</v>
      </c>
      <c r="G113" s="21">
        <f t="shared" si="10"/>
        <v>0</v>
      </c>
      <c r="H113" s="5"/>
      <c r="I113" s="5"/>
      <c r="J113" s="5"/>
      <c r="K113" s="105"/>
      <c r="L113" s="96"/>
      <c r="M113" s="59"/>
      <c r="N113" s="59"/>
    </row>
    <row r="114" spans="1:14" x14ac:dyDescent="0.2">
      <c r="A114" s="2" t="s">
        <v>75</v>
      </c>
      <c r="B114" s="2" t="s">
        <v>46</v>
      </c>
      <c r="C114" s="2">
        <v>0.5</v>
      </c>
      <c r="D114" s="2"/>
      <c r="E114" s="64"/>
      <c r="F114" s="82">
        <v>1</v>
      </c>
      <c r="G114" s="21">
        <f t="shared" si="10"/>
        <v>0</v>
      </c>
      <c r="H114" s="5"/>
      <c r="I114" s="5"/>
      <c r="J114" s="5"/>
      <c r="K114" s="105"/>
      <c r="L114" s="96"/>
      <c r="M114" s="59"/>
      <c r="N114" s="59"/>
    </row>
    <row r="115" spans="1:14" x14ac:dyDescent="0.2">
      <c r="A115" s="2" t="s">
        <v>76</v>
      </c>
      <c r="B115" s="2" t="s">
        <v>46</v>
      </c>
      <c r="C115" s="2">
        <v>0.5</v>
      </c>
      <c r="D115" s="2"/>
      <c r="E115" s="64"/>
      <c r="F115" s="21">
        <v>1</v>
      </c>
      <c r="G115" s="21">
        <f t="shared" si="10"/>
        <v>0</v>
      </c>
      <c r="H115" s="5"/>
      <c r="I115" s="5"/>
      <c r="J115" s="5"/>
      <c r="K115" s="105"/>
      <c r="L115" s="96"/>
      <c r="M115" s="59"/>
      <c r="N115" s="59"/>
    </row>
    <row r="116" spans="1:14" x14ac:dyDescent="0.2">
      <c r="A116" s="2" t="s">
        <v>77</v>
      </c>
      <c r="B116" s="2" t="s">
        <v>46</v>
      </c>
      <c r="C116" s="2">
        <v>0.5</v>
      </c>
      <c r="D116" s="2"/>
      <c r="E116" s="63">
        <v>0.02</v>
      </c>
      <c r="F116" s="82">
        <v>1</v>
      </c>
      <c r="G116" s="21">
        <f t="shared" si="10"/>
        <v>0</v>
      </c>
      <c r="H116" s="5"/>
      <c r="I116" s="5"/>
      <c r="J116" s="5"/>
      <c r="K116" s="105"/>
      <c r="L116" s="96"/>
      <c r="M116" s="59"/>
      <c r="N116" s="59"/>
    </row>
    <row r="117" spans="1:14" x14ac:dyDescent="0.2">
      <c r="A117" s="6"/>
      <c r="B117" s="6"/>
      <c r="C117" s="6"/>
      <c r="D117" s="6"/>
      <c r="E117" s="16"/>
      <c r="F117" s="88"/>
      <c r="G117" s="6"/>
      <c r="H117" s="9"/>
      <c r="I117" s="9"/>
      <c r="J117" s="9"/>
      <c r="K117" s="106"/>
      <c r="L117" s="94"/>
      <c r="M117" s="9"/>
      <c r="N117" s="9"/>
    </row>
    <row r="118" spans="1:14" x14ac:dyDescent="0.2">
      <c r="A118" s="2" t="s">
        <v>31</v>
      </c>
      <c r="B118" s="2" t="s">
        <v>17</v>
      </c>
      <c r="C118" s="2">
        <v>0.01</v>
      </c>
      <c r="D118" s="2"/>
      <c r="E118" s="41">
        <v>1E-3</v>
      </c>
      <c r="F118" s="82">
        <v>1</v>
      </c>
      <c r="G118" s="21">
        <f t="shared" ref="G118" si="11">COUNTA(H118:K118)</f>
        <v>0</v>
      </c>
      <c r="H118" s="5"/>
      <c r="I118" s="5"/>
      <c r="J118" s="5"/>
      <c r="K118" s="105"/>
      <c r="L118" s="96"/>
      <c r="M118" s="59"/>
      <c r="N118" s="59"/>
    </row>
    <row r="119" spans="1:14" x14ac:dyDescent="0.2">
      <c r="A119" s="6"/>
      <c r="B119" s="6"/>
      <c r="C119" s="6"/>
      <c r="D119" s="6"/>
      <c r="E119" s="16"/>
      <c r="F119" s="88"/>
      <c r="G119" s="6"/>
      <c r="H119" s="9"/>
      <c r="I119" s="9"/>
      <c r="J119" s="9"/>
      <c r="K119" s="106"/>
      <c r="L119" s="94"/>
      <c r="M119" s="9"/>
      <c r="N119" s="9"/>
    </row>
    <row r="120" spans="1:14" x14ac:dyDescent="0.2">
      <c r="A120" s="6" t="s">
        <v>152</v>
      </c>
      <c r="B120" s="6"/>
      <c r="C120" s="6"/>
      <c r="D120" s="6"/>
      <c r="E120" s="16"/>
      <c r="F120" s="88"/>
      <c r="G120" s="6"/>
      <c r="H120" s="9"/>
      <c r="I120" s="9"/>
      <c r="J120" s="9"/>
      <c r="K120" s="106"/>
      <c r="L120" s="94"/>
      <c r="M120" s="9"/>
      <c r="N120" s="9"/>
    </row>
    <row r="121" spans="1:14" x14ac:dyDescent="0.2">
      <c r="A121" s="2" t="s">
        <v>78</v>
      </c>
      <c r="B121" s="2" t="s">
        <v>46</v>
      </c>
      <c r="C121" s="2">
        <v>50</v>
      </c>
      <c r="D121" s="2"/>
      <c r="E121" s="13"/>
      <c r="F121" s="21">
        <v>1</v>
      </c>
      <c r="G121" s="21">
        <f t="shared" ref="G121:G147" si="12">COUNTA(H121:K121)</f>
        <v>0</v>
      </c>
      <c r="H121" s="5"/>
      <c r="I121" s="5"/>
      <c r="J121" s="5"/>
      <c r="K121" s="105"/>
      <c r="L121" s="95"/>
      <c r="M121" s="60"/>
      <c r="N121" s="5"/>
    </row>
    <row r="122" spans="1:14" x14ac:dyDescent="0.2">
      <c r="A122" s="2" t="s">
        <v>79</v>
      </c>
      <c r="B122" s="2" t="s">
        <v>46</v>
      </c>
      <c r="C122" s="2">
        <v>50</v>
      </c>
      <c r="D122" s="2"/>
      <c r="E122" s="13"/>
      <c r="F122" s="21">
        <v>1</v>
      </c>
      <c r="G122" s="21">
        <f t="shared" si="12"/>
        <v>0</v>
      </c>
      <c r="H122" s="5"/>
      <c r="I122" s="5"/>
      <c r="J122" s="5"/>
      <c r="K122" s="105"/>
      <c r="L122" s="96"/>
      <c r="M122" s="59"/>
      <c r="N122" s="59"/>
    </row>
    <row r="123" spans="1:14" x14ac:dyDescent="0.2">
      <c r="A123" s="2" t="s">
        <v>80</v>
      </c>
      <c r="B123" s="2" t="s">
        <v>46</v>
      </c>
      <c r="C123" s="2">
        <v>50</v>
      </c>
      <c r="D123" s="2"/>
      <c r="E123" s="13"/>
      <c r="F123" s="21">
        <v>1</v>
      </c>
      <c r="G123" s="21">
        <f t="shared" si="12"/>
        <v>0</v>
      </c>
      <c r="H123" s="5"/>
      <c r="I123" s="5"/>
      <c r="J123" s="5"/>
      <c r="K123" s="105"/>
      <c r="L123" s="96"/>
      <c r="M123" s="59"/>
      <c r="N123" s="59"/>
    </row>
    <row r="124" spans="1:14" x14ac:dyDescent="0.2">
      <c r="A124" s="2" t="s">
        <v>81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si="12"/>
        <v>0</v>
      </c>
      <c r="H124" s="5"/>
      <c r="I124" s="5"/>
      <c r="J124" s="5"/>
      <c r="K124" s="105"/>
      <c r="L124" s="96"/>
      <c r="M124" s="59"/>
      <c r="N124" s="59"/>
    </row>
    <row r="125" spans="1:14" x14ac:dyDescent="0.2">
      <c r="A125" s="2" t="s">
        <v>82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2"/>
        <v>0</v>
      </c>
      <c r="H125" s="5"/>
      <c r="I125" s="5"/>
      <c r="J125" s="5"/>
      <c r="K125" s="105"/>
      <c r="L125" s="96"/>
      <c r="M125" s="59"/>
      <c r="N125" s="59"/>
    </row>
    <row r="126" spans="1:14" x14ac:dyDescent="0.2">
      <c r="A126" s="2" t="s">
        <v>83</v>
      </c>
      <c r="B126" s="2" t="s">
        <v>46</v>
      </c>
      <c r="C126" s="2">
        <v>5</v>
      </c>
      <c r="D126" s="2"/>
      <c r="E126" s="13"/>
      <c r="F126" s="21">
        <v>1</v>
      </c>
      <c r="G126" s="21">
        <f t="shared" si="12"/>
        <v>0</v>
      </c>
      <c r="H126" s="5"/>
      <c r="I126" s="5"/>
      <c r="J126" s="5"/>
      <c r="K126" s="105"/>
      <c r="L126" s="96"/>
      <c r="M126" s="59"/>
      <c r="N126" s="59"/>
    </row>
    <row r="127" spans="1:14" x14ac:dyDescent="0.2">
      <c r="A127" s="2" t="s">
        <v>84</v>
      </c>
      <c r="B127" s="2" t="s">
        <v>46</v>
      </c>
      <c r="C127" s="2">
        <v>5</v>
      </c>
      <c r="D127" s="2"/>
      <c r="E127" s="13"/>
      <c r="F127" s="21">
        <v>1</v>
      </c>
      <c r="G127" s="21">
        <f t="shared" si="12"/>
        <v>0</v>
      </c>
      <c r="H127" s="5"/>
      <c r="I127" s="5"/>
      <c r="J127" s="5"/>
      <c r="K127" s="105"/>
      <c r="L127" s="96"/>
      <c r="M127" s="59"/>
      <c r="N127" s="59"/>
    </row>
    <row r="128" spans="1:14" x14ac:dyDescent="0.2">
      <c r="A128" s="2" t="s">
        <v>85</v>
      </c>
      <c r="B128" s="2" t="s">
        <v>46</v>
      </c>
      <c r="C128" s="2">
        <v>5</v>
      </c>
      <c r="D128" s="2"/>
      <c r="E128" s="13"/>
      <c r="F128" s="21">
        <v>1</v>
      </c>
      <c r="G128" s="21">
        <f t="shared" si="12"/>
        <v>0</v>
      </c>
      <c r="H128" s="5"/>
      <c r="I128" s="5"/>
      <c r="J128" s="5"/>
      <c r="K128" s="105"/>
      <c r="L128" s="96"/>
      <c r="M128" s="59"/>
      <c r="N128" s="59"/>
    </row>
    <row r="129" spans="1:14" x14ac:dyDescent="0.2">
      <c r="A129" s="2" t="s">
        <v>86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2"/>
        <v>0</v>
      </c>
      <c r="H129" s="5"/>
      <c r="I129" s="5"/>
      <c r="J129" s="5"/>
      <c r="K129" s="105"/>
      <c r="L129" s="96"/>
      <c r="M129" s="59"/>
      <c r="N129" s="59"/>
    </row>
    <row r="130" spans="1:14" x14ac:dyDescent="0.2">
      <c r="A130" s="2" t="s">
        <v>87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2"/>
        <v>0</v>
      </c>
      <c r="H130" s="5"/>
      <c r="I130" s="5"/>
      <c r="J130" s="5"/>
      <c r="K130" s="105"/>
      <c r="L130" s="96"/>
      <c r="M130" s="59"/>
      <c r="N130" s="59"/>
    </row>
    <row r="131" spans="1:14" x14ac:dyDescent="0.2">
      <c r="A131" s="2" t="s">
        <v>88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2"/>
        <v>0</v>
      </c>
      <c r="H131" s="5"/>
      <c r="I131" s="5"/>
      <c r="J131" s="5"/>
      <c r="K131" s="105"/>
      <c r="L131" s="96"/>
      <c r="M131" s="59"/>
      <c r="N131" s="59"/>
    </row>
    <row r="132" spans="1:14" x14ac:dyDescent="0.2">
      <c r="A132" s="2" t="s">
        <v>89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2"/>
        <v>0</v>
      </c>
      <c r="H132" s="5"/>
      <c r="I132" s="5"/>
      <c r="J132" s="5"/>
      <c r="K132" s="105"/>
      <c r="L132" s="96"/>
      <c r="M132" s="59"/>
      <c r="N132" s="59"/>
    </row>
    <row r="133" spans="1:14" x14ac:dyDescent="0.2">
      <c r="A133" s="2" t="s">
        <v>90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2"/>
        <v>0</v>
      </c>
      <c r="H133" s="5"/>
      <c r="I133" s="5"/>
      <c r="J133" s="5"/>
      <c r="K133" s="105"/>
      <c r="L133" s="96"/>
      <c r="M133" s="59"/>
      <c r="N133" s="59"/>
    </row>
    <row r="134" spans="1:14" x14ac:dyDescent="0.2">
      <c r="A134" s="2" t="s">
        <v>91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2"/>
        <v>0</v>
      </c>
      <c r="H134" s="5"/>
      <c r="I134" s="5"/>
      <c r="J134" s="5"/>
      <c r="K134" s="105"/>
      <c r="L134" s="96"/>
      <c r="M134" s="59"/>
      <c r="N134" s="59"/>
    </row>
    <row r="135" spans="1:14" x14ac:dyDescent="0.2">
      <c r="A135" s="2" t="s">
        <v>92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2"/>
        <v>0</v>
      </c>
      <c r="H135" s="5"/>
      <c r="I135" s="5"/>
      <c r="J135" s="5"/>
      <c r="K135" s="105"/>
      <c r="L135" s="96"/>
      <c r="M135" s="59"/>
      <c r="N135" s="59"/>
    </row>
    <row r="136" spans="1:14" x14ac:dyDescent="0.2">
      <c r="A136" s="2" t="s">
        <v>93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2"/>
        <v>0</v>
      </c>
      <c r="H136" s="5"/>
      <c r="I136" s="5"/>
      <c r="J136" s="5"/>
      <c r="K136" s="105"/>
      <c r="L136" s="96"/>
      <c r="M136" s="59"/>
      <c r="N136" s="59"/>
    </row>
    <row r="137" spans="1:14" x14ac:dyDescent="0.2">
      <c r="A137" s="2" t="s">
        <v>94</v>
      </c>
      <c r="B137" s="2" t="s">
        <v>46</v>
      </c>
      <c r="C137" s="2">
        <v>5</v>
      </c>
      <c r="D137" s="2"/>
      <c r="E137" s="63">
        <v>6500</v>
      </c>
      <c r="F137" s="21">
        <v>1</v>
      </c>
      <c r="G137" s="21">
        <f t="shared" si="12"/>
        <v>0</v>
      </c>
      <c r="H137" s="5"/>
      <c r="I137" s="5"/>
      <c r="J137" s="5"/>
      <c r="K137" s="105"/>
      <c r="L137" s="96"/>
      <c r="M137" s="59"/>
      <c r="N137" s="59"/>
    </row>
    <row r="138" spans="1:14" x14ac:dyDescent="0.2">
      <c r="A138" s="2" t="s">
        <v>95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2"/>
        <v>0</v>
      </c>
      <c r="H138" s="5"/>
      <c r="I138" s="5"/>
      <c r="J138" s="5"/>
      <c r="K138" s="105"/>
      <c r="L138" s="96"/>
      <c r="M138" s="59"/>
      <c r="N138" s="59"/>
    </row>
    <row r="139" spans="1:14" x14ac:dyDescent="0.2">
      <c r="A139" s="2" t="s">
        <v>96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2"/>
        <v>0</v>
      </c>
      <c r="H139" s="5"/>
      <c r="I139" s="5"/>
      <c r="J139" s="5"/>
      <c r="K139" s="105"/>
      <c r="L139" s="96"/>
      <c r="M139" s="59"/>
      <c r="N139" s="59"/>
    </row>
    <row r="140" spans="1:14" x14ac:dyDescent="0.2">
      <c r="A140" s="2" t="s">
        <v>97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2"/>
        <v>0</v>
      </c>
      <c r="H140" s="5"/>
      <c r="I140" s="5"/>
      <c r="J140" s="5"/>
      <c r="K140" s="105"/>
      <c r="L140" s="96"/>
      <c r="M140" s="59"/>
      <c r="N140" s="59"/>
    </row>
    <row r="141" spans="1:14" x14ac:dyDescent="0.2">
      <c r="A141" s="2" t="s">
        <v>98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2"/>
        <v>0</v>
      </c>
      <c r="H141" s="5"/>
      <c r="I141" s="5"/>
      <c r="J141" s="5"/>
      <c r="K141" s="105"/>
      <c r="L141" s="96"/>
      <c r="M141" s="59"/>
      <c r="N141" s="59"/>
    </row>
    <row r="142" spans="1:14" x14ac:dyDescent="0.2">
      <c r="A142" s="2" t="s">
        <v>99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2"/>
        <v>0</v>
      </c>
      <c r="H142" s="5"/>
      <c r="I142" s="5"/>
      <c r="J142" s="5"/>
      <c r="K142" s="105"/>
      <c r="L142" s="96"/>
      <c r="M142" s="59"/>
      <c r="N142" s="59"/>
    </row>
    <row r="143" spans="1:14" x14ac:dyDescent="0.2">
      <c r="A143" s="2" t="s">
        <v>100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2"/>
        <v>0</v>
      </c>
      <c r="H143" s="5"/>
      <c r="I143" s="5"/>
      <c r="J143" s="5"/>
      <c r="K143" s="105"/>
      <c r="L143" s="96"/>
      <c r="M143" s="59"/>
      <c r="N143" s="59"/>
    </row>
    <row r="144" spans="1:14" x14ac:dyDescent="0.2">
      <c r="A144" s="2" t="s">
        <v>101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2"/>
        <v>0</v>
      </c>
      <c r="H144" s="5"/>
      <c r="I144" s="5"/>
      <c r="J144" s="5"/>
      <c r="K144" s="105"/>
      <c r="L144" s="96"/>
      <c r="M144" s="59"/>
      <c r="N144" s="59"/>
    </row>
    <row r="145" spans="1:14" x14ac:dyDescent="0.2">
      <c r="A145" s="2" t="s">
        <v>102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2"/>
        <v>0</v>
      </c>
      <c r="H145" s="5"/>
      <c r="I145" s="5"/>
      <c r="J145" s="5"/>
      <c r="K145" s="105"/>
      <c r="L145" s="96"/>
      <c r="M145" s="59"/>
      <c r="N145" s="59"/>
    </row>
    <row r="146" spans="1:14" x14ac:dyDescent="0.2">
      <c r="A146" s="2" t="s">
        <v>103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2"/>
        <v>0</v>
      </c>
      <c r="H146" s="5"/>
      <c r="I146" s="5"/>
      <c r="J146" s="5"/>
      <c r="K146" s="105"/>
      <c r="L146" s="96"/>
      <c r="M146" s="59"/>
      <c r="N146" s="59"/>
    </row>
    <row r="147" spans="1:14" x14ac:dyDescent="0.2">
      <c r="A147" s="2" t="s">
        <v>104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2"/>
        <v>0</v>
      </c>
      <c r="H147" s="5"/>
      <c r="I147" s="5"/>
      <c r="J147" s="5"/>
      <c r="K147" s="105"/>
      <c r="L147" s="96"/>
      <c r="M147" s="59"/>
      <c r="N147" s="59"/>
    </row>
    <row r="148" spans="1:14" x14ac:dyDescent="0.2">
      <c r="A148" s="2"/>
      <c r="B148" s="2"/>
      <c r="C148" s="2"/>
      <c r="D148" s="2"/>
      <c r="E148" s="13"/>
      <c r="F148" s="21"/>
      <c r="G148" s="3"/>
      <c r="H148" s="5"/>
      <c r="I148" s="5"/>
      <c r="J148" s="5"/>
      <c r="K148" s="104"/>
      <c r="L148" s="95"/>
      <c r="M148" s="5"/>
      <c r="N148" s="5"/>
    </row>
    <row r="149" spans="1:14" ht="13.5" thickBot="1" x14ac:dyDescent="0.25">
      <c r="A149" s="19"/>
      <c r="B149" s="19"/>
      <c r="C149" s="19"/>
      <c r="D149" s="19"/>
      <c r="E149" s="19"/>
      <c r="F149" s="90"/>
      <c r="G149" s="19"/>
      <c r="H149" s="54"/>
      <c r="I149" s="54"/>
      <c r="J149" s="54"/>
      <c r="K149" s="124"/>
      <c r="L149" s="113"/>
      <c r="M149" s="35"/>
      <c r="N149" s="35"/>
    </row>
    <row r="150" spans="1:14" ht="27" customHeight="1" thickTop="1" x14ac:dyDescent="0.2">
      <c r="A150" s="1"/>
      <c r="B150" s="130" t="s">
        <v>162</v>
      </c>
      <c r="C150" s="131"/>
      <c r="D150"/>
      <c r="E150" s="43"/>
      <c r="L150" s="28"/>
    </row>
    <row r="151" spans="1:14" x14ac:dyDescent="0.2">
      <c r="B151" s="132"/>
      <c r="C151"/>
      <c r="D151"/>
      <c r="E151" s="43"/>
      <c r="L151" s="28"/>
    </row>
    <row r="152" spans="1:14" x14ac:dyDescent="0.2">
      <c r="A152" s="87" t="s">
        <v>182</v>
      </c>
      <c r="B152" s="132"/>
      <c r="C152"/>
      <c r="D152"/>
      <c r="E152" s="43"/>
      <c r="L152" s="28"/>
    </row>
    <row r="153" spans="1:14" x14ac:dyDescent="0.2">
      <c r="A153" s="86" t="s">
        <v>184</v>
      </c>
      <c r="B153" s="132"/>
      <c r="C153"/>
      <c r="D153"/>
      <c r="E153" s="43"/>
      <c r="L153" s="28"/>
    </row>
    <row r="154" spans="1:14" x14ac:dyDescent="0.2">
      <c r="L154" s="28"/>
    </row>
    <row r="155" spans="1:14" x14ac:dyDescent="0.2">
      <c r="A155" s="15" t="s">
        <v>185</v>
      </c>
      <c r="L155" s="28"/>
    </row>
    <row r="156" spans="1:14" x14ac:dyDescent="0.2">
      <c r="A156" s="15" t="s">
        <v>200</v>
      </c>
      <c r="L156" s="28"/>
    </row>
    <row r="157" spans="1:14" x14ac:dyDescent="0.2">
      <c r="L157" s="28"/>
    </row>
    <row r="158" spans="1:14" x14ac:dyDescent="0.2">
      <c r="L158" s="28"/>
    </row>
    <row r="159" spans="1:14" x14ac:dyDescent="0.2">
      <c r="L159" s="28"/>
    </row>
    <row r="160" spans="1:14" x14ac:dyDescent="0.2">
      <c r="L160" s="28"/>
    </row>
    <row r="161" spans="12:12" x14ac:dyDescent="0.2">
      <c r="L161" s="28"/>
    </row>
    <row r="162" spans="12:12" x14ac:dyDescent="0.2">
      <c r="L162" s="28"/>
    </row>
    <row r="163" spans="12:12" x14ac:dyDescent="0.2">
      <c r="L163" s="28"/>
    </row>
    <row r="164" spans="12:12" x14ac:dyDescent="0.2">
      <c r="L164" s="28"/>
    </row>
    <row r="165" spans="12:12" x14ac:dyDescent="0.2">
      <c r="L165" s="28"/>
    </row>
    <row r="166" spans="12:12" x14ac:dyDescent="0.2">
      <c r="L166" s="28"/>
    </row>
    <row r="167" spans="12:12" x14ac:dyDescent="0.2">
      <c r="L167" s="28"/>
    </row>
    <row r="168" spans="12:12" x14ac:dyDescent="0.2">
      <c r="L168" s="28"/>
    </row>
    <row r="169" spans="12:12" x14ac:dyDescent="0.2">
      <c r="L169" s="28"/>
    </row>
    <row r="170" spans="12:12" x14ac:dyDescent="0.2">
      <c r="L170" s="28"/>
    </row>
    <row r="171" spans="12:12" x14ac:dyDescent="0.2">
      <c r="L171" s="28"/>
    </row>
    <row r="172" spans="12:12" x14ac:dyDescent="0.2">
      <c r="L172" s="28"/>
    </row>
    <row r="173" spans="12:12" x14ac:dyDescent="0.2">
      <c r="L173" s="28"/>
    </row>
    <row r="174" spans="12:12" x14ac:dyDescent="0.2">
      <c r="L174" s="28"/>
    </row>
    <row r="175" spans="12:12" x14ac:dyDescent="0.2">
      <c r="L175" s="28"/>
    </row>
    <row r="176" spans="12:12" x14ac:dyDescent="0.2">
      <c r="L176" s="28"/>
    </row>
    <row r="177" spans="12:12" x14ac:dyDescent="0.2">
      <c r="L177" s="28"/>
    </row>
    <row r="178" spans="12:12" x14ac:dyDescent="0.2">
      <c r="L178" s="28"/>
    </row>
    <row r="179" spans="12:12" x14ac:dyDescent="0.2">
      <c r="L179" s="28"/>
    </row>
    <row r="180" spans="12:12" x14ac:dyDescent="0.2">
      <c r="L180" s="28"/>
    </row>
    <row r="181" spans="12:12" x14ac:dyDescent="0.2">
      <c r="L181" s="28"/>
    </row>
    <row r="182" spans="12:12" x14ac:dyDescent="0.2">
      <c r="L182" s="28"/>
    </row>
    <row r="183" spans="12:12" x14ac:dyDescent="0.2">
      <c r="L183" s="28"/>
    </row>
    <row r="184" spans="12:12" x14ac:dyDescent="0.2">
      <c r="L184" s="28"/>
    </row>
    <row r="185" spans="12:12" x14ac:dyDescent="0.2">
      <c r="L185" s="28"/>
    </row>
    <row r="186" spans="12:12" x14ac:dyDescent="0.2">
      <c r="L186" s="28"/>
    </row>
    <row r="187" spans="12:12" x14ac:dyDescent="0.2">
      <c r="L187" s="28"/>
    </row>
    <row r="188" spans="12:12" x14ac:dyDescent="0.2">
      <c r="L188" s="28"/>
    </row>
    <row r="189" spans="12:12" x14ac:dyDescent="0.2">
      <c r="L189" s="28"/>
    </row>
    <row r="190" spans="12:12" x14ac:dyDescent="0.2">
      <c r="L190" s="28"/>
    </row>
    <row r="191" spans="12:12" x14ac:dyDescent="0.2">
      <c r="L191" s="28"/>
    </row>
    <row r="192" spans="12:12" x14ac:dyDescent="0.2">
      <c r="L192" s="28"/>
    </row>
    <row r="193" spans="12:12" x14ac:dyDescent="0.2">
      <c r="L193" s="28"/>
    </row>
    <row r="194" spans="12:12" x14ac:dyDescent="0.2">
      <c r="L194" s="28"/>
    </row>
    <row r="195" spans="12:12" x14ac:dyDescent="0.2">
      <c r="L195" s="28"/>
    </row>
    <row r="196" spans="12:12" x14ac:dyDescent="0.2">
      <c r="L196" s="28"/>
    </row>
    <row r="197" spans="12:12" x14ac:dyDescent="0.2">
      <c r="L197" s="28"/>
    </row>
    <row r="198" spans="12:12" x14ac:dyDescent="0.2">
      <c r="L198" s="28"/>
    </row>
    <row r="199" spans="12:12" x14ac:dyDescent="0.2">
      <c r="L199" s="28"/>
    </row>
    <row r="200" spans="12:12" x14ac:dyDescent="0.2">
      <c r="L200" s="28"/>
    </row>
    <row r="201" spans="12:12" x14ac:dyDescent="0.2">
      <c r="L201" s="28"/>
    </row>
    <row r="202" spans="12:12" x14ac:dyDescent="0.2">
      <c r="L202" s="28"/>
    </row>
    <row r="203" spans="12:12" x14ac:dyDescent="0.2">
      <c r="L203" s="28"/>
    </row>
    <row r="204" spans="12:12" x14ac:dyDescent="0.2">
      <c r="L204" s="28"/>
    </row>
    <row r="205" spans="12:12" x14ac:dyDescent="0.2">
      <c r="L205" s="28"/>
    </row>
    <row r="206" spans="12:12" x14ac:dyDescent="0.2">
      <c r="L206" s="28"/>
    </row>
    <row r="207" spans="12:12" x14ac:dyDescent="0.2">
      <c r="L207" s="28"/>
    </row>
    <row r="208" spans="12:12" x14ac:dyDescent="0.2">
      <c r="L208" s="28"/>
    </row>
    <row r="209" spans="12:12" x14ac:dyDescent="0.2">
      <c r="L209" s="28"/>
    </row>
    <row r="210" spans="12:12" x14ac:dyDescent="0.2">
      <c r="L210" s="28"/>
    </row>
    <row r="211" spans="12:12" x14ac:dyDescent="0.2">
      <c r="L211" s="28"/>
    </row>
    <row r="212" spans="12:12" x14ac:dyDescent="0.2">
      <c r="L212" s="28"/>
    </row>
    <row r="213" spans="12:12" x14ac:dyDescent="0.2">
      <c r="L213" s="28"/>
    </row>
    <row r="214" spans="12:12" x14ac:dyDescent="0.2">
      <c r="L214" s="28"/>
    </row>
    <row r="215" spans="12:12" x14ac:dyDescent="0.2">
      <c r="L215" s="28"/>
    </row>
    <row r="216" spans="12:12" x14ac:dyDescent="0.2">
      <c r="L216" s="28"/>
    </row>
    <row r="217" spans="12:12" x14ac:dyDescent="0.2">
      <c r="L217" s="28"/>
    </row>
    <row r="218" spans="12:12" x14ac:dyDescent="0.2">
      <c r="L218" s="28"/>
    </row>
    <row r="219" spans="12:12" x14ac:dyDescent="0.2">
      <c r="L219" s="28"/>
    </row>
    <row r="220" spans="12:12" x14ac:dyDescent="0.2">
      <c r="L220" s="28"/>
    </row>
    <row r="221" spans="12:12" x14ac:dyDescent="0.2">
      <c r="L221" s="28"/>
    </row>
    <row r="222" spans="12:12" x14ac:dyDescent="0.2">
      <c r="L222" s="28"/>
    </row>
    <row r="223" spans="12:12" x14ac:dyDescent="0.2">
      <c r="L223" s="28"/>
    </row>
    <row r="224" spans="12:12" x14ac:dyDescent="0.2">
      <c r="L224" s="28"/>
    </row>
    <row r="225" spans="12:12" x14ac:dyDescent="0.2">
      <c r="L225" s="28"/>
    </row>
    <row r="226" spans="12:12" x14ac:dyDescent="0.2">
      <c r="L226" s="28"/>
    </row>
    <row r="227" spans="12:12" x14ac:dyDescent="0.2">
      <c r="L227" s="28"/>
    </row>
    <row r="228" spans="12:12" x14ac:dyDescent="0.2">
      <c r="L228" s="28"/>
    </row>
    <row r="229" spans="12:12" x14ac:dyDescent="0.2">
      <c r="L229" s="28"/>
    </row>
    <row r="230" spans="12:12" x14ac:dyDescent="0.2">
      <c r="L230" s="28"/>
    </row>
    <row r="231" spans="12:12" x14ac:dyDescent="0.2">
      <c r="L231" s="28"/>
    </row>
    <row r="232" spans="12:12" x14ac:dyDescent="0.2">
      <c r="L232" s="28"/>
    </row>
    <row r="233" spans="12:12" x14ac:dyDescent="0.2">
      <c r="L233" s="28"/>
    </row>
    <row r="234" spans="12:12" x14ac:dyDescent="0.2">
      <c r="L234" s="28"/>
    </row>
    <row r="235" spans="12:12" x14ac:dyDescent="0.2">
      <c r="L235" s="28"/>
    </row>
    <row r="236" spans="12:12" x14ac:dyDescent="0.2">
      <c r="L236" s="28"/>
    </row>
    <row r="237" spans="12:12" x14ac:dyDescent="0.2">
      <c r="L237" s="28"/>
    </row>
    <row r="238" spans="12:12" x14ac:dyDescent="0.2">
      <c r="L238" s="28"/>
    </row>
    <row r="239" spans="12:12" x14ac:dyDescent="0.2">
      <c r="L239" s="28"/>
    </row>
    <row r="240" spans="12:12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0:C150"/>
    <mergeCell ref="B151:B153"/>
  </mergeCells>
  <phoneticPr fontId="1" type="noConversion"/>
  <conditionalFormatting sqref="H5:K5">
    <cfRule type="cellIs" dxfId="88" priority="52" operator="lessThan">
      <formula>6.5</formula>
    </cfRule>
    <cfRule type="cellIs" dxfId="87" priority="53" operator="greaterThan">
      <formula>8</formula>
    </cfRule>
  </conditionalFormatting>
  <conditionalFormatting sqref="H32:K32">
    <cfRule type="containsText" dxfId="86" priority="50" stopIfTrue="1" operator="containsText" text="&lt;">
      <formula>NOT(ISERROR(SEARCH("&lt;",H32)))</formula>
    </cfRule>
    <cfRule type="cellIs" dxfId="85" priority="51" operator="greaterThan">
      <formula>$E$32</formula>
    </cfRule>
  </conditionalFormatting>
  <conditionalFormatting sqref="H25:K25">
    <cfRule type="containsText" dxfId="84" priority="48" stopIfTrue="1" operator="containsText" text="&lt;">
      <formula>NOT(ISERROR(SEARCH("&lt;",H25)))</formula>
    </cfRule>
    <cfRule type="cellIs" dxfId="83" priority="49" operator="greaterThan">
      <formula>$E$25</formula>
    </cfRule>
  </conditionalFormatting>
  <conditionalFormatting sqref="H23:K23">
    <cfRule type="containsText" dxfId="82" priority="46" stopIfTrue="1" operator="containsText" text="&lt;">
      <formula>NOT(ISERROR(SEARCH("&lt;",H23)))</formula>
    </cfRule>
    <cfRule type="cellIs" dxfId="81" priority="47" operator="greaterThan">
      <formula>$E$23</formula>
    </cfRule>
  </conditionalFormatting>
  <conditionalFormatting sqref="H18:K18">
    <cfRule type="containsText" dxfId="80" priority="44" stopIfTrue="1" operator="containsText" text="&lt;">
      <formula>NOT(ISERROR(SEARCH("&lt;",H18)))</formula>
    </cfRule>
    <cfRule type="cellIs" dxfId="79" priority="45" operator="greaterThan">
      <formula>$E$18</formula>
    </cfRule>
  </conditionalFormatting>
  <conditionalFormatting sqref="H40:J40">
    <cfRule type="containsText" priority="42" stopIfTrue="1" operator="containsText" text="&lt;">
      <formula>NOT(ISERROR(SEARCH("&lt;",H40)))</formula>
    </cfRule>
    <cfRule type="cellIs" dxfId="78" priority="43" operator="greaterThan">
      <formula>$E$40</formula>
    </cfRule>
  </conditionalFormatting>
  <conditionalFormatting sqref="K58">
    <cfRule type="cellIs" dxfId="77" priority="41" operator="greaterThan">
      <formula>$E$58</formula>
    </cfRule>
  </conditionalFormatting>
  <conditionalFormatting sqref="K59">
    <cfRule type="cellIs" dxfId="76" priority="40" operator="greaterThan">
      <formula>$E$59</formula>
    </cfRule>
  </conditionalFormatting>
  <conditionalFormatting sqref="K61">
    <cfRule type="cellIs" dxfId="75" priority="39" operator="greaterThan">
      <formula>$E$61</formula>
    </cfRule>
  </conditionalFormatting>
  <conditionalFormatting sqref="K62">
    <cfRule type="cellIs" dxfId="74" priority="38" operator="greaterThan">
      <formula>$E$62</formula>
    </cfRule>
  </conditionalFormatting>
  <conditionalFormatting sqref="K64">
    <cfRule type="cellIs" dxfId="73" priority="37" operator="greaterThan">
      <formula>$E$64</formula>
    </cfRule>
  </conditionalFormatting>
  <conditionalFormatting sqref="K65">
    <cfRule type="cellIs" dxfId="72" priority="36" operator="greaterThan">
      <formula>$E$65</formula>
    </cfRule>
  </conditionalFormatting>
  <conditionalFormatting sqref="K66">
    <cfRule type="cellIs" dxfId="71" priority="35" operator="greaterThan">
      <formula>$E$66</formula>
    </cfRule>
  </conditionalFormatting>
  <conditionalFormatting sqref="K67">
    <cfRule type="cellIs" dxfId="70" priority="34" operator="greaterThan">
      <formula>$E$67</formula>
    </cfRule>
  </conditionalFormatting>
  <conditionalFormatting sqref="K70">
    <cfRule type="cellIs" dxfId="69" priority="33" operator="greaterThan">
      <formula>$E$70</formula>
    </cfRule>
  </conditionalFormatting>
  <conditionalFormatting sqref="K118">
    <cfRule type="cellIs" dxfId="68" priority="32" operator="greaterThan">
      <formula>$E$118</formula>
    </cfRule>
  </conditionalFormatting>
  <conditionalFormatting sqref="K58:K73 K102:K103 K118:K149 K85 K75:K76">
    <cfRule type="containsText" priority="31" stopIfTrue="1" operator="containsText" text="&lt;">
      <formula>NOT(ISERROR(SEARCH("&lt;",K58)))</formula>
    </cfRule>
  </conditionalFormatting>
  <conditionalFormatting sqref="K20">
    <cfRule type="containsText" priority="29" stopIfTrue="1" operator="containsText" text="&lt;">
      <formula>NOT(ISERROR(SEARCH("&lt;",K20)))</formula>
    </cfRule>
    <cfRule type="cellIs" dxfId="67" priority="30" operator="greaterThan">
      <formula>$E$20</formula>
    </cfRule>
  </conditionalFormatting>
  <conditionalFormatting sqref="K104:K116">
    <cfRule type="containsText" priority="28" stopIfTrue="1" operator="containsText" text="&lt;">
      <formula>NOT(ISERROR(SEARCH("&lt;",K104)))</formula>
    </cfRule>
  </conditionalFormatting>
  <conditionalFormatting sqref="K86:K101">
    <cfRule type="containsText" priority="27" stopIfTrue="1" operator="containsText" text="&lt;">
      <formula>NOT(ISERROR(SEARCH("&lt;",K86)))</formula>
    </cfRule>
  </conditionalFormatting>
  <conditionalFormatting sqref="K40">
    <cfRule type="containsText" priority="25" stopIfTrue="1" operator="containsText" text="&lt;">
      <formula>NOT(ISERROR(SEARCH("&lt;",K40)))</formula>
    </cfRule>
    <cfRule type="cellIs" dxfId="66" priority="26" operator="greaterThan">
      <formula>$E$40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text="&lt;" id="{EA0229C4-25A9-46D1-9E81-DD2ED9878832}">
            <xm:f>NOT(ISERROR(SEARCH("&lt;",'MP3'!K84)))</xm:f>
            <x14:dxf/>
          </x14:cfRule>
          <xm:sqref>K84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topLeftCell="A124" zoomScaleNormal="100" workbookViewId="0">
      <selection activeCell="A156" sqref="A156"/>
    </sheetView>
  </sheetViews>
  <sheetFormatPr defaultRowHeight="12.75" x14ac:dyDescent="0.2"/>
  <cols>
    <col min="1" max="1" width="31.85546875" style="15" customWidth="1"/>
    <col min="2" max="4" width="11.7109375" style="15" customWidth="1"/>
    <col min="5" max="5" width="11.7109375" style="28" customWidth="1"/>
    <col min="6" max="6" width="11.7109375" style="87" customWidth="1"/>
    <col min="7" max="7" width="18.140625" style="11" customWidth="1"/>
    <col min="8" max="8" width="13.42578125" style="11" customWidth="1"/>
    <col min="9" max="11" width="11.7109375" style="11" customWidth="1"/>
    <col min="12" max="12" width="11.7109375" style="30" customWidth="1"/>
    <col min="13" max="14" width="11.7109375" style="11" customWidth="1"/>
  </cols>
  <sheetData>
    <row r="1" spans="1:14" ht="38.25" x14ac:dyDescent="0.2">
      <c r="A1" s="18" t="s">
        <v>142</v>
      </c>
      <c r="B1" s="6" t="s">
        <v>12</v>
      </c>
      <c r="C1" s="6" t="s">
        <v>13</v>
      </c>
      <c r="D1" s="17" t="s">
        <v>181</v>
      </c>
      <c r="E1" s="20" t="s">
        <v>11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22" t="s">
        <v>137</v>
      </c>
      <c r="L1" s="31" t="s">
        <v>0</v>
      </c>
      <c r="M1" s="20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 t="s">
        <v>166</v>
      </c>
      <c r="I2" s="78">
        <v>41739</v>
      </c>
      <c r="J2" s="78">
        <v>41828</v>
      </c>
      <c r="K2" s="91"/>
      <c r="L2" s="33"/>
      <c r="M2" s="8"/>
      <c r="N2" s="8"/>
    </row>
    <row r="3" spans="1:14" x14ac:dyDescent="0.2">
      <c r="A3" s="6"/>
      <c r="B3" s="6"/>
      <c r="C3" s="6"/>
      <c r="D3" s="6"/>
      <c r="E3" s="16"/>
      <c r="F3" s="88"/>
      <c r="G3" s="6"/>
      <c r="H3" s="18" t="s">
        <v>140</v>
      </c>
      <c r="I3" s="18" t="s">
        <v>140</v>
      </c>
      <c r="J3" s="18" t="s">
        <v>140</v>
      </c>
      <c r="K3" s="18" t="s">
        <v>140</v>
      </c>
      <c r="L3" s="29"/>
      <c r="M3" s="9"/>
      <c r="N3" s="9"/>
    </row>
    <row r="4" spans="1:14" x14ac:dyDescent="0.2">
      <c r="A4" s="6"/>
      <c r="B4" s="6"/>
      <c r="C4" s="6"/>
      <c r="D4" s="6"/>
      <c r="E4" s="40"/>
      <c r="F4" s="88"/>
      <c r="G4" s="6"/>
      <c r="H4" s="18" t="s">
        <v>176</v>
      </c>
      <c r="I4" s="18" t="s">
        <v>176</v>
      </c>
      <c r="J4" s="18" t="s">
        <v>176</v>
      </c>
      <c r="K4" s="18"/>
      <c r="L4" s="29"/>
      <c r="M4" s="9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 t="shared" ref="G5:G19" si="0">COUNTA(H5:K5)</f>
        <v>0</v>
      </c>
      <c r="H5" s="5"/>
      <c r="I5" s="5"/>
      <c r="J5" s="5"/>
      <c r="K5" s="23"/>
      <c r="L5" s="32"/>
      <c r="M5" s="26"/>
      <c r="N5" s="3"/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si="0"/>
        <v>0</v>
      </c>
      <c r="H6" s="5"/>
      <c r="I6" s="5"/>
      <c r="J6" s="5"/>
      <c r="K6" s="23"/>
      <c r="L6" s="32"/>
      <c r="M6" s="26"/>
      <c r="N6" s="3"/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>
        <v>1</v>
      </c>
      <c r="G7" s="21">
        <f t="shared" si="0"/>
        <v>0</v>
      </c>
      <c r="H7" s="5"/>
      <c r="I7" s="5"/>
      <c r="J7" s="5"/>
      <c r="K7" s="23"/>
      <c r="L7" s="32"/>
      <c r="M7" s="26"/>
      <c r="N7" s="3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si="0"/>
        <v>0</v>
      </c>
      <c r="H8" s="5"/>
      <c r="I8" s="5"/>
      <c r="J8" s="5"/>
      <c r="K8" s="23"/>
      <c r="L8" s="32"/>
      <c r="M8" s="26"/>
      <c r="N8" s="3"/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0"/>
        <v>0</v>
      </c>
      <c r="H9" s="5"/>
      <c r="I9" s="5"/>
      <c r="J9" s="5"/>
      <c r="K9" s="5"/>
      <c r="L9" s="32"/>
      <c r="M9" s="26"/>
      <c r="N9" s="3"/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0"/>
        <v>0</v>
      </c>
      <c r="H10" s="5"/>
      <c r="I10" s="5"/>
      <c r="J10" s="5"/>
      <c r="K10" s="23"/>
      <c r="L10" s="32"/>
      <c r="M10" s="26"/>
      <c r="N10" s="3"/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0"/>
        <v>0</v>
      </c>
      <c r="H11" s="5"/>
      <c r="I11" s="5"/>
      <c r="J11" s="5"/>
      <c r="K11" s="23"/>
      <c r="L11" s="32"/>
      <c r="M11" s="26"/>
      <c r="N11" s="3"/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0"/>
        <v>0</v>
      </c>
      <c r="H12" s="5"/>
      <c r="I12" s="5"/>
      <c r="J12" s="5"/>
      <c r="K12" s="23"/>
      <c r="L12" s="32"/>
      <c r="M12" s="26"/>
      <c r="N12" s="3"/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0"/>
        <v>0</v>
      </c>
      <c r="H13" s="5"/>
      <c r="I13" s="5"/>
      <c r="J13" s="5"/>
      <c r="K13" s="23"/>
      <c r="L13" s="32"/>
      <c r="M13" s="26"/>
      <c r="N13" s="3"/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0"/>
        <v>0</v>
      </c>
      <c r="H14" s="5"/>
      <c r="I14" s="5"/>
      <c r="J14" s="5"/>
      <c r="K14" s="23"/>
      <c r="L14" s="32"/>
      <c r="M14" s="26"/>
      <c r="N14" s="3"/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0"/>
        <v>0</v>
      </c>
      <c r="H15" s="5"/>
      <c r="I15" s="5"/>
      <c r="J15" s="5"/>
      <c r="K15" s="23"/>
      <c r="L15" s="32"/>
      <c r="M15" s="26"/>
      <c r="N15" s="3"/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0"/>
        <v>0</v>
      </c>
      <c r="H16" s="5"/>
      <c r="I16" s="5"/>
      <c r="J16" s="5"/>
      <c r="K16" s="23"/>
      <c r="L16" s="32"/>
      <c r="M16" s="26"/>
      <c r="N16" s="3"/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0"/>
        <v>0</v>
      </c>
      <c r="H17" s="5"/>
      <c r="I17" s="5"/>
      <c r="J17" s="5"/>
      <c r="K17" s="23"/>
      <c r="L17" s="32"/>
      <c r="M17" s="26"/>
      <c r="N17" s="3"/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0"/>
        <v>0</v>
      </c>
      <c r="H18" s="5"/>
      <c r="I18" s="5"/>
      <c r="J18" s="5"/>
      <c r="K18" s="23"/>
      <c r="L18" s="32"/>
      <c r="M18" s="26"/>
      <c r="N18" s="3"/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0"/>
        <v>0</v>
      </c>
      <c r="H19" s="5"/>
      <c r="I19" s="5"/>
      <c r="J19" s="5"/>
      <c r="K19" s="23"/>
      <c r="L19" s="32"/>
      <c r="M19" s="26"/>
      <c r="N19" s="3"/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23"/>
      <c r="L20" s="32"/>
      <c r="M20" s="26"/>
      <c r="N20" s="3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23"/>
      <c r="L21" s="32"/>
      <c r="M21" s="26"/>
      <c r="N21" s="3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2" si="1">COUNTA(H22:K22)</f>
        <v>0</v>
      </c>
      <c r="H22" s="5"/>
      <c r="I22" s="5"/>
      <c r="J22" s="5"/>
      <c r="K22" s="23"/>
      <c r="L22" s="32"/>
      <c r="M22" s="26"/>
      <c r="N22" s="3"/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1"/>
        <v>0</v>
      </c>
      <c r="H23" s="5"/>
      <c r="I23" s="5"/>
      <c r="J23" s="5"/>
      <c r="K23" s="23"/>
      <c r="L23" s="32"/>
      <c r="M23" s="26"/>
      <c r="N23" s="3"/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1"/>
        <v>0</v>
      </c>
      <c r="H24" s="5"/>
      <c r="I24" s="5"/>
      <c r="J24" s="5"/>
      <c r="K24" s="23"/>
      <c r="L24" s="32"/>
      <c r="M24" s="26"/>
      <c r="N24" s="3"/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1"/>
        <v>0</v>
      </c>
      <c r="H25" s="5"/>
      <c r="I25" s="5"/>
      <c r="J25" s="5"/>
      <c r="K25" s="23"/>
      <c r="L25" s="32"/>
      <c r="M25" s="26"/>
      <c r="N25" s="3"/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1"/>
        <v>0</v>
      </c>
      <c r="H26" s="5"/>
      <c r="I26" s="5"/>
      <c r="J26" s="5"/>
      <c r="K26" s="23"/>
      <c r="L26" s="32"/>
      <c r="M26" s="26"/>
      <c r="N26" s="3"/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1"/>
        <v>0</v>
      </c>
      <c r="H27" s="5"/>
      <c r="I27" s="5"/>
      <c r="J27" s="5"/>
      <c r="K27" s="23"/>
      <c r="L27" s="32"/>
      <c r="M27" s="26"/>
      <c r="N27" s="3"/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1"/>
        <v>0</v>
      </c>
      <c r="H28" s="5"/>
      <c r="I28" s="12"/>
      <c r="J28" s="5"/>
      <c r="K28" s="23"/>
      <c r="L28" s="32"/>
      <c r="M28" s="26"/>
      <c r="N28" s="3"/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1"/>
        <v>0</v>
      </c>
      <c r="H29" s="5"/>
      <c r="I29" s="5"/>
      <c r="J29" s="5"/>
      <c r="K29" s="23"/>
      <c r="L29" s="32"/>
      <c r="M29" s="26"/>
      <c r="N29" s="3"/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1"/>
        <v>0</v>
      </c>
      <c r="H30" s="13"/>
      <c r="I30" s="5"/>
      <c r="J30" s="13"/>
      <c r="K30" s="23"/>
      <c r="L30" s="32"/>
      <c r="M30" s="26"/>
      <c r="N30" s="3"/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1"/>
        <v>0</v>
      </c>
      <c r="H31" s="5"/>
      <c r="I31" s="5"/>
      <c r="J31" s="5"/>
      <c r="K31" s="23"/>
      <c r="L31" s="32"/>
      <c r="M31" s="26"/>
      <c r="N31" s="3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1"/>
        <v>0</v>
      </c>
      <c r="H32" s="5"/>
      <c r="I32" s="5"/>
      <c r="J32" s="5"/>
      <c r="K32" s="23"/>
      <c r="L32" s="32"/>
      <c r="M32" s="26"/>
      <c r="N32" s="3"/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53"/>
      <c r="L33" s="29"/>
      <c r="M33" s="24"/>
      <c r="N33" s="24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53"/>
      <c r="L34" s="29"/>
      <c r="M34" s="24"/>
      <c r="N34" s="24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5" si="2">COUNTA(H35:K35)</f>
        <v>0</v>
      </c>
      <c r="H35" s="5"/>
      <c r="I35" s="5"/>
      <c r="J35" s="5"/>
      <c r="K35" s="5"/>
      <c r="L35" s="32"/>
      <c r="M35" s="26"/>
      <c r="N35" s="3"/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2"/>
        <v>0</v>
      </c>
      <c r="H36" s="14"/>
      <c r="I36" s="14"/>
      <c r="J36" s="5"/>
      <c r="K36" s="5"/>
      <c r="L36" s="32"/>
      <c r="M36" s="26"/>
      <c r="N36" s="3"/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2"/>
        <v>0</v>
      </c>
      <c r="H37" s="5"/>
      <c r="I37" s="5"/>
      <c r="J37" s="5"/>
      <c r="K37" s="5"/>
      <c r="L37" s="32"/>
      <c r="M37" s="26"/>
      <c r="N37" s="3"/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2"/>
        <v>0</v>
      </c>
      <c r="H38" s="5"/>
      <c r="I38" s="5"/>
      <c r="J38" s="5"/>
      <c r="K38" s="5"/>
      <c r="L38" s="32"/>
      <c r="M38" s="26"/>
      <c r="N38" s="3"/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2"/>
        <v>0</v>
      </c>
      <c r="H39" s="5"/>
      <c r="I39" s="5"/>
      <c r="J39" s="5"/>
      <c r="K39" s="5"/>
      <c r="L39" s="32"/>
      <c r="M39" s="26"/>
      <c r="N39" s="3"/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2"/>
        <v>0</v>
      </c>
      <c r="H40" s="5"/>
      <c r="I40" s="5"/>
      <c r="J40" s="5"/>
      <c r="K40" s="5"/>
      <c r="L40" s="32"/>
      <c r="M40" s="26"/>
      <c r="N40" s="3"/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2"/>
        <v>0</v>
      </c>
      <c r="H41" s="5"/>
      <c r="I41" s="5"/>
      <c r="J41" s="5"/>
      <c r="K41" s="5"/>
      <c r="L41" s="32"/>
      <c r="M41" s="26"/>
      <c r="N41" s="3"/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2"/>
        <v>0</v>
      </c>
      <c r="H42" s="5"/>
      <c r="I42" s="5"/>
      <c r="J42" s="5"/>
      <c r="K42" s="5"/>
      <c r="L42" s="32"/>
      <c r="M42" s="26"/>
      <c r="N42" s="3"/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2"/>
        <v>0</v>
      </c>
      <c r="H43" s="5"/>
      <c r="I43" s="5"/>
      <c r="J43" s="5"/>
      <c r="K43" s="5"/>
      <c r="L43" s="32"/>
      <c r="M43" s="26"/>
      <c r="N43" s="3"/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2"/>
        <v>0</v>
      </c>
      <c r="H44" s="5"/>
      <c r="I44" s="5"/>
      <c r="J44" s="5"/>
      <c r="K44" s="5"/>
      <c r="L44" s="32"/>
      <c r="M44" s="26"/>
      <c r="N44" s="3"/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2"/>
        <v>0</v>
      </c>
      <c r="H45" s="5"/>
      <c r="I45" s="5"/>
      <c r="J45" s="5"/>
      <c r="K45" s="5"/>
      <c r="L45" s="32"/>
      <c r="M45" s="26"/>
      <c r="N45" s="3"/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2"/>
        <v>0</v>
      </c>
      <c r="H46" s="5"/>
      <c r="I46" s="5"/>
      <c r="J46" s="5"/>
      <c r="K46" s="5"/>
      <c r="L46" s="32"/>
      <c r="M46" s="26"/>
      <c r="N46" s="3"/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2"/>
        <v>0</v>
      </c>
      <c r="H47" s="5"/>
      <c r="I47" s="5"/>
      <c r="J47" s="5"/>
      <c r="K47" s="5"/>
      <c r="L47" s="32"/>
      <c r="M47" s="26"/>
      <c r="N47" s="3"/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2"/>
        <v>0</v>
      </c>
      <c r="H48" s="5"/>
      <c r="I48" s="5"/>
      <c r="J48" s="5"/>
      <c r="K48" s="5"/>
      <c r="L48" s="32"/>
      <c r="M48" s="26"/>
      <c r="N48" s="3"/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2"/>
        <v>0</v>
      </c>
      <c r="H49" s="5"/>
      <c r="I49" s="5"/>
      <c r="J49" s="5"/>
      <c r="K49" s="5"/>
      <c r="L49" s="32"/>
      <c r="M49" s="26"/>
      <c r="N49" s="3"/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2"/>
        <v>0</v>
      </c>
      <c r="H50" s="5"/>
      <c r="I50" s="5"/>
      <c r="J50" s="5"/>
      <c r="K50" s="5"/>
      <c r="L50" s="32"/>
      <c r="M50" s="26"/>
      <c r="N50" s="3"/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2"/>
        <v>0</v>
      </c>
      <c r="H51" s="5"/>
      <c r="I51" s="5"/>
      <c r="J51" s="5"/>
      <c r="K51" s="5"/>
      <c r="L51" s="32"/>
      <c r="M51" s="26"/>
      <c r="N51" s="3"/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2"/>
        <v>0</v>
      </c>
      <c r="H52" s="5"/>
      <c r="I52" s="5"/>
      <c r="J52" s="5"/>
      <c r="K52" s="5"/>
      <c r="L52" s="32"/>
      <c r="M52" s="26"/>
      <c r="N52" s="3"/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2"/>
        <v>0</v>
      </c>
      <c r="H53" s="5"/>
      <c r="I53" s="5"/>
      <c r="J53" s="5"/>
      <c r="K53" s="23"/>
      <c r="L53" s="32"/>
      <c r="M53" s="26"/>
      <c r="N53" s="3"/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2"/>
        <v>0</v>
      </c>
      <c r="H54" s="5"/>
      <c r="I54" s="5"/>
      <c r="J54" s="5"/>
      <c r="K54" s="23"/>
      <c r="L54" s="32"/>
      <c r="M54" s="26"/>
      <c r="N54" s="3"/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2"/>
        <v>0</v>
      </c>
      <c r="H55" s="5"/>
      <c r="I55" s="5"/>
      <c r="J55" s="5"/>
      <c r="K55" s="23"/>
      <c r="L55" s="32"/>
      <c r="M55" s="26"/>
      <c r="N55" s="3"/>
    </row>
    <row r="56" spans="1:14" x14ac:dyDescent="0.2">
      <c r="A56" s="6"/>
      <c r="B56" s="6"/>
      <c r="C56" s="6"/>
      <c r="D56" s="6"/>
      <c r="E56" s="6"/>
      <c r="F56" s="88"/>
      <c r="G56" s="6"/>
      <c r="H56" s="9"/>
      <c r="I56" s="9"/>
      <c r="J56" s="9"/>
      <c r="K56" s="53"/>
      <c r="L56" s="29"/>
      <c r="M56" s="24"/>
      <c r="N56" s="7"/>
    </row>
    <row r="57" spans="1:14" x14ac:dyDescent="0.2">
      <c r="A57" s="6" t="s">
        <v>148</v>
      </c>
      <c r="B57" s="6"/>
      <c r="C57" s="6"/>
      <c r="D57" s="6"/>
      <c r="E57" s="6"/>
      <c r="F57" s="88"/>
      <c r="G57" s="6"/>
      <c r="H57" s="9"/>
      <c r="I57" s="9"/>
      <c r="J57" s="9"/>
      <c r="K57" s="53"/>
      <c r="L57" s="29"/>
      <c r="M57" s="24"/>
      <c r="N57" s="7"/>
    </row>
    <row r="58" spans="1:14" x14ac:dyDescent="0.2">
      <c r="A58" s="2" t="s">
        <v>3</v>
      </c>
      <c r="B58" s="2" t="s">
        <v>17</v>
      </c>
      <c r="C58" s="2">
        <v>0.01</v>
      </c>
      <c r="D58" s="2"/>
      <c r="E58" s="37">
        <v>5.5E-2</v>
      </c>
      <c r="F58" s="21">
        <v>1</v>
      </c>
      <c r="G58" s="21">
        <f t="shared" ref="G58:G66" si="3">COUNTA(H58:K58)</f>
        <v>0</v>
      </c>
      <c r="H58" s="5"/>
      <c r="I58" s="5"/>
      <c r="J58" s="5"/>
      <c r="K58" s="23"/>
      <c r="M58" s="3"/>
      <c r="N58" s="3"/>
    </row>
    <row r="59" spans="1:14" x14ac:dyDescent="0.2">
      <c r="A59" s="2" t="s">
        <v>4</v>
      </c>
      <c r="B59" s="2" t="s">
        <v>17</v>
      </c>
      <c r="C59" s="2">
        <v>1E-3</v>
      </c>
      <c r="D59" s="2"/>
      <c r="E59" s="37">
        <v>1.2999999999999999E-2</v>
      </c>
      <c r="F59" s="21">
        <v>1</v>
      </c>
      <c r="G59" s="21">
        <f t="shared" si="3"/>
        <v>0</v>
      </c>
      <c r="H59" s="5"/>
      <c r="I59" s="5"/>
      <c r="J59" s="5"/>
      <c r="K59" s="23"/>
      <c r="L59" s="39"/>
      <c r="M59" s="3"/>
      <c r="N59" s="3"/>
    </row>
    <row r="60" spans="1:14" x14ac:dyDescent="0.2">
      <c r="A60" s="2" t="s">
        <v>5</v>
      </c>
      <c r="B60" s="2" t="s">
        <v>17</v>
      </c>
      <c r="C60" s="2">
        <v>1E-3</v>
      </c>
      <c r="D60" s="2"/>
      <c r="E60" s="13"/>
      <c r="F60" s="21">
        <v>1</v>
      </c>
      <c r="G60" s="21">
        <f t="shared" si="3"/>
        <v>0</v>
      </c>
      <c r="H60" s="5"/>
      <c r="I60" s="5"/>
      <c r="J60" s="5"/>
      <c r="K60" s="23"/>
      <c r="M60" s="3"/>
      <c r="N60" s="3"/>
    </row>
    <row r="61" spans="1:14" x14ac:dyDescent="0.2">
      <c r="A61" s="2" t="s">
        <v>6</v>
      </c>
      <c r="B61" s="2" t="s">
        <v>17</v>
      </c>
      <c r="C61" s="2">
        <v>1E-4</v>
      </c>
      <c r="D61" s="2"/>
      <c r="E61" s="67">
        <v>2.0000000000000001E-4</v>
      </c>
      <c r="F61" s="21">
        <v>1</v>
      </c>
      <c r="G61" s="21">
        <f t="shared" si="3"/>
        <v>0</v>
      </c>
      <c r="H61" s="5"/>
      <c r="I61" s="5"/>
      <c r="J61" s="5"/>
      <c r="K61" s="23"/>
      <c r="L61" s="38"/>
      <c r="M61" s="3"/>
      <c r="N61" s="3"/>
    </row>
    <row r="62" spans="1:14" x14ac:dyDescent="0.2">
      <c r="A62" s="2" t="s">
        <v>27</v>
      </c>
      <c r="B62" s="2" t="s">
        <v>17</v>
      </c>
      <c r="C62" s="2">
        <v>1E-3</v>
      </c>
      <c r="D62" s="2"/>
      <c r="E62" s="37">
        <v>1E-3</v>
      </c>
      <c r="F62" s="21">
        <v>1</v>
      </c>
      <c r="G62" s="21">
        <f t="shared" si="3"/>
        <v>0</v>
      </c>
      <c r="H62" s="5"/>
      <c r="I62" s="5"/>
      <c r="J62" s="5"/>
      <c r="K62" s="23"/>
      <c r="M62" s="3"/>
      <c r="N62" s="3"/>
    </row>
    <row r="63" spans="1:14" x14ac:dyDescent="0.2">
      <c r="A63" s="2" t="s">
        <v>9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3"/>
        <v>0</v>
      </c>
      <c r="H63" s="5"/>
      <c r="I63" s="5"/>
      <c r="J63" s="5"/>
      <c r="K63" s="25"/>
      <c r="L63" s="38"/>
      <c r="M63" s="3"/>
      <c r="N63" s="3"/>
    </row>
    <row r="64" spans="1:14" x14ac:dyDescent="0.2">
      <c r="A64" s="2" t="s">
        <v>10</v>
      </c>
      <c r="B64" s="2" t="s">
        <v>17</v>
      </c>
      <c r="C64" s="2">
        <v>1E-3</v>
      </c>
      <c r="D64" s="2"/>
      <c r="E64" s="37">
        <v>1.4E-3</v>
      </c>
      <c r="F64" s="21">
        <v>1</v>
      </c>
      <c r="G64" s="21">
        <f t="shared" si="3"/>
        <v>0</v>
      </c>
      <c r="H64" s="5"/>
      <c r="I64" s="5"/>
      <c r="J64" s="5"/>
      <c r="K64" s="23"/>
      <c r="M64" s="3"/>
      <c r="N64" s="3"/>
    </row>
    <row r="65" spans="1:14" x14ac:dyDescent="0.2">
      <c r="A65" s="2" t="s">
        <v>28</v>
      </c>
      <c r="B65" s="2" t="s">
        <v>17</v>
      </c>
      <c r="C65" s="2">
        <v>1E-3</v>
      </c>
      <c r="D65" s="2"/>
      <c r="E65" s="37">
        <v>3.3999999999999998E-3</v>
      </c>
      <c r="F65" s="21">
        <v>1</v>
      </c>
      <c r="G65" s="21">
        <f t="shared" si="3"/>
        <v>0</v>
      </c>
      <c r="H65" s="5"/>
      <c r="I65" s="5"/>
      <c r="J65" s="5"/>
      <c r="K65" s="23"/>
      <c r="M65" s="3"/>
      <c r="N65" s="3"/>
    </row>
    <row r="66" spans="1:14" x14ac:dyDescent="0.2">
      <c r="A66" s="2" t="s">
        <v>30</v>
      </c>
      <c r="B66" s="2" t="s">
        <v>17</v>
      </c>
      <c r="C66" s="2">
        <v>1E-4</v>
      </c>
      <c r="D66" s="2"/>
      <c r="E66" s="37">
        <v>5.9999999999999995E-4</v>
      </c>
      <c r="F66" s="21">
        <v>1</v>
      </c>
      <c r="G66" s="21">
        <f t="shared" si="3"/>
        <v>0</v>
      </c>
      <c r="H66" s="5"/>
      <c r="I66" s="5"/>
      <c r="J66" s="5"/>
      <c r="K66" s="52"/>
      <c r="M66" s="3"/>
      <c r="N66" s="3"/>
    </row>
    <row r="67" spans="1:14" ht="14.25" customHeight="1" x14ac:dyDescent="0.2">
      <c r="A67" s="2" t="s">
        <v>29</v>
      </c>
      <c r="B67" s="2" t="s">
        <v>17</v>
      </c>
      <c r="C67" s="2">
        <v>5.0000000000000001E-3</v>
      </c>
      <c r="D67" s="2"/>
      <c r="E67" s="37">
        <v>8.0000000000000002E-3</v>
      </c>
      <c r="F67" s="21">
        <v>1</v>
      </c>
      <c r="G67" s="21">
        <f t="shared" ref="G67" si="4">COUNTA(H67:K67)</f>
        <v>0</v>
      </c>
      <c r="H67" s="5"/>
      <c r="I67" s="5"/>
      <c r="J67" s="5"/>
      <c r="K67" s="23"/>
      <c r="M67" s="3"/>
      <c r="N67" s="3"/>
    </row>
    <row r="68" spans="1:14" x14ac:dyDescent="0.2">
      <c r="A68" s="6"/>
      <c r="B68" s="6"/>
      <c r="C68" s="6"/>
      <c r="D68" s="6"/>
      <c r="E68" s="6"/>
      <c r="F68" s="88"/>
      <c r="G68" s="6"/>
      <c r="H68" s="9"/>
      <c r="I68" s="9"/>
      <c r="J68" s="9"/>
      <c r="K68" s="53"/>
      <c r="L68" s="29"/>
      <c r="M68" s="24"/>
      <c r="N68" s="7"/>
    </row>
    <row r="69" spans="1:14" x14ac:dyDescent="0.2">
      <c r="A69" s="6" t="s">
        <v>149</v>
      </c>
      <c r="B69" s="6"/>
      <c r="C69" s="6"/>
      <c r="D69" s="6"/>
      <c r="E69" s="6"/>
      <c r="F69" s="88"/>
      <c r="G69" s="6"/>
      <c r="H69" s="9"/>
      <c r="I69" s="9"/>
      <c r="J69" s="9"/>
      <c r="K69" s="53"/>
      <c r="L69" s="29"/>
      <c r="M69" s="24"/>
      <c r="N69" s="7"/>
    </row>
    <row r="70" spans="1:14" x14ac:dyDescent="0.2">
      <c r="A70" s="2" t="s">
        <v>121</v>
      </c>
      <c r="B70" s="2" t="s">
        <v>46</v>
      </c>
      <c r="C70" s="4">
        <v>1</v>
      </c>
      <c r="D70" s="4"/>
      <c r="E70" s="37">
        <v>950</v>
      </c>
      <c r="F70" s="21">
        <v>1</v>
      </c>
      <c r="G70" s="21">
        <f t="shared" ref="G70:G71" si="5">COUNTA(H70:K70)</f>
        <v>0</v>
      </c>
      <c r="H70" s="5"/>
      <c r="I70" s="5"/>
      <c r="J70" s="5"/>
      <c r="K70" s="23"/>
      <c r="L70" s="38"/>
      <c r="M70" s="3"/>
      <c r="N70" s="3"/>
    </row>
    <row r="71" spans="1:14" x14ac:dyDescent="0.2">
      <c r="A71" s="2" t="s">
        <v>122</v>
      </c>
      <c r="B71" s="2" t="s">
        <v>46</v>
      </c>
      <c r="C71" s="4">
        <v>5</v>
      </c>
      <c r="D71" s="4"/>
      <c r="E71" s="5"/>
      <c r="F71" s="21">
        <v>1</v>
      </c>
      <c r="G71" s="21">
        <f t="shared" si="5"/>
        <v>0</v>
      </c>
      <c r="H71" s="5"/>
      <c r="I71" s="5"/>
      <c r="J71" s="5"/>
      <c r="K71" s="23"/>
      <c r="L71" s="38"/>
      <c r="M71" s="3"/>
      <c r="N71" s="3"/>
    </row>
    <row r="72" spans="1:14" x14ac:dyDescent="0.2">
      <c r="A72" s="2" t="s">
        <v>123</v>
      </c>
      <c r="B72" s="2" t="s">
        <v>46</v>
      </c>
      <c r="C72" s="4">
        <v>2</v>
      </c>
      <c r="D72" s="4"/>
      <c r="E72" s="5"/>
      <c r="F72" s="21">
        <v>1</v>
      </c>
      <c r="G72" s="21">
        <v>0</v>
      </c>
      <c r="H72" s="5"/>
      <c r="I72" s="5"/>
      <c r="J72" s="5"/>
      <c r="K72" s="23"/>
      <c r="M72" s="3"/>
      <c r="N72" s="3"/>
    </row>
    <row r="73" spans="1:14" x14ac:dyDescent="0.2">
      <c r="A73" s="2" t="s">
        <v>45</v>
      </c>
      <c r="B73" s="2" t="s">
        <v>46</v>
      </c>
      <c r="C73" s="2">
        <v>1</v>
      </c>
      <c r="D73" s="2"/>
      <c r="E73" s="5"/>
      <c r="F73" s="21">
        <v>1</v>
      </c>
      <c r="G73" s="21">
        <f t="shared" ref="G73:G76" si="6">COUNTA(H73:K73)</f>
        <v>0</v>
      </c>
      <c r="H73" s="5"/>
      <c r="I73" s="5"/>
      <c r="J73" s="5"/>
      <c r="K73" s="23"/>
      <c r="M73" s="3"/>
      <c r="N73" s="3"/>
    </row>
    <row r="74" spans="1:14" x14ac:dyDescent="0.2">
      <c r="A74" s="6"/>
      <c r="B74" s="6"/>
      <c r="C74" s="6"/>
      <c r="D74" s="6"/>
      <c r="E74" s="6"/>
      <c r="F74" s="88"/>
      <c r="G74" s="6"/>
      <c r="H74" s="9"/>
      <c r="I74" s="9"/>
      <c r="J74" s="9"/>
      <c r="K74" s="53"/>
      <c r="L74" s="29"/>
      <c r="M74" s="24"/>
      <c r="N74" s="7"/>
    </row>
    <row r="75" spans="1:14" x14ac:dyDescent="0.2">
      <c r="A75" s="2" t="s">
        <v>16</v>
      </c>
      <c r="B75" s="2" t="s">
        <v>17</v>
      </c>
      <c r="C75" s="2">
        <v>1</v>
      </c>
      <c r="D75" s="2"/>
      <c r="E75" s="42"/>
      <c r="F75" s="21">
        <v>1</v>
      </c>
      <c r="G75" s="21">
        <f t="shared" si="6"/>
        <v>0</v>
      </c>
      <c r="H75" s="5"/>
      <c r="I75" s="5"/>
      <c r="J75" s="5"/>
      <c r="K75" s="23"/>
      <c r="L75" s="38"/>
      <c r="M75" s="3"/>
      <c r="N75" s="3"/>
    </row>
    <row r="76" spans="1:14" x14ac:dyDescent="0.2">
      <c r="A76" s="2" t="s">
        <v>128</v>
      </c>
      <c r="B76" s="2" t="s">
        <v>17</v>
      </c>
      <c r="C76" s="2">
        <v>0.01</v>
      </c>
      <c r="D76" s="2"/>
      <c r="E76" s="5"/>
      <c r="F76" s="82">
        <v>1</v>
      </c>
      <c r="G76" s="21">
        <f t="shared" si="6"/>
        <v>0</v>
      </c>
      <c r="H76" s="5"/>
      <c r="I76" s="5"/>
      <c r="J76" s="5"/>
      <c r="K76" s="52"/>
      <c r="L76" s="38"/>
      <c r="M76" s="3"/>
      <c r="N76" s="3"/>
    </row>
    <row r="77" spans="1:14" x14ac:dyDescent="0.2">
      <c r="A77" s="6"/>
      <c r="B77" s="6"/>
      <c r="C77" s="6"/>
      <c r="D77" s="6"/>
      <c r="E77" s="16"/>
      <c r="F77" s="88"/>
      <c r="G77" s="6"/>
      <c r="H77" s="9"/>
      <c r="I77" s="9"/>
      <c r="J77" s="9"/>
      <c r="K77" s="53"/>
      <c r="L77" s="29"/>
      <c r="M77" s="24"/>
      <c r="N77" s="7"/>
    </row>
    <row r="78" spans="1:14" x14ac:dyDescent="0.2">
      <c r="A78" s="6" t="s">
        <v>183</v>
      </c>
      <c r="B78" s="6"/>
      <c r="C78" s="6"/>
      <c r="D78" s="6"/>
      <c r="E78" s="16"/>
      <c r="F78" s="88"/>
      <c r="G78" s="6"/>
      <c r="H78" s="9"/>
      <c r="I78" s="9"/>
      <c r="J78" s="9"/>
      <c r="K78" s="53"/>
      <c r="L78" s="29"/>
      <c r="M78" s="24"/>
      <c r="N78" s="7"/>
    </row>
    <row r="79" spans="1:14" x14ac:dyDescent="0.2">
      <c r="A79" s="2" t="s">
        <v>124</v>
      </c>
      <c r="B79" s="2" t="s">
        <v>46</v>
      </c>
      <c r="C79" s="2">
        <v>20</v>
      </c>
      <c r="D79" s="2"/>
      <c r="E79" s="5"/>
      <c r="F79" s="21">
        <v>1</v>
      </c>
      <c r="G79" s="21">
        <f t="shared" ref="G79:G83" si="7">COUNTA(H79:K79)</f>
        <v>0</v>
      </c>
      <c r="H79" s="5"/>
      <c r="I79" s="5"/>
      <c r="J79" s="5"/>
      <c r="K79" s="23"/>
      <c r="L79" s="38"/>
      <c r="M79" s="3"/>
      <c r="N79" s="3"/>
    </row>
    <row r="80" spans="1:14" x14ac:dyDescent="0.2">
      <c r="A80" s="2" t="s">
        <v>125</v>
      </c>
      <c r="B80" s="2" t="s">
        <v>46</v>
      </c>
      <c r="C80" s="2">
        <v>50</v>
      </c>
      <c r="D80" s="2"/>
      <c r="E80" s="5"/>
      <c r="F80" s="21">
        <v>1</v>
      </c>
      <c r="G80" s="21">
        <f t="shared" si="7"/>
        <v>0</v>
      </c>
      <c r="H80" s="5"/>
      <c r="I80" s="5"/>
      <c r="J80" s="5"/>
      <c r="K80" s="23"/>
      <c r="L80" s="38"/>
      <c r="M80" s="3"/>
      <c r="N80" s="3"/>
    </row>
    <row r="81" spans="1:14" x14ac:dyDescent="0.2">
      <c r="A81" s="2" t="s">
        <v>126</v>
      </c>
      <c r="B81" s="2" t="s">
        <v>46</v>
      </c>
      <c r="C81" s="2">
        <v>100</v>
      </c>
      <c r="D81" s="2"/>
      <c r="E81" s="5"/>
      <c r="F81" s="21">
        <v>1</v>
      </c>
      <c r="G81" s="21">
        <f t="shared" si="7"/>
        <v>0</v>
      </c>
      <c r="H81" s="5"/>
      <c r="I81" s="5"/>
      <c r="J81" s="5"/>
      <c r="K81" s="23"/>
      <c r="L81" s="38"/>
      <c r="M81" s="3"/>
      <c r="N81" s="3"/>
    </row>
    <row r="82" spans="1:14" x14ac:dyDescent="0.2">
      <c r="A82" s="2" t="s">
        <v>127</v>
      </c>
      <c r="B82" s="2" t="s">
        <v>46</v>
      </c>
      <c r="C82" s="2">
        <v>50</v>
      </c>
      <c r="D82" s="2"/>
      <c r="E82" s="5"/>
      <c r="F82" s="21">
        <v>1</v>
      </c>
      <c r="G82" s="21">
        <f t="shared" si="7"/>
        <v>0</v>
      </c>
      <c r="H82" s="5"/>
      <c r="I82" s="5"/>
      <c r="J82" s="5"/>
      <c r="K82" s="23"/>
      <c r="L82" s="38"/>
      <c r="M82" s="3"/>
      <c r="N82" s="3"/>
    </row>
    <row r="83" spans="1:14" x14ac:dyDescent="0.2">
      <c r="A83" s="2" t="s">
        <v>154</v>
      </c>
      <c r="B83" s="2" t="s">
        <v>46</v>
      </c>
      <c r="C83" s="2">
        <v>50</v>
      </c>
      <c r="D83" s="2"/>
      <c r="E83" s="5"/>
      <c r="F83" s="21">
        <v>1</v>
      </c>
      <c r="G83" s="21">
        <f t="shared" si="7"/>
        <v>0</v>
      </c>
      <c r="H83" s="5"/>
      <c r="I83" s="5"/>
      <c r="J83" s="5"/>
      <c r="K83" s="23"/>
      <c r="L83" s="38"/>
      <c r="M83" s="3"/>
      <c r="N83" s="3"/>
    </row>
    <row r="84" spans="1:14" x14ac:dyDescent="0.2">
      <c r="A84" s="6"/>
      <c r="B84" s="6"/>
      <c r="C84" s="6"/>
      <c r="D84" s="6"/>
      <c r="E84" s="16"/>
      <c r="F84" s="88"/>
      <c r="G84" s="6"/>
      <c r="H84" s="9"/>
      <c r="I84" s="9"/>
      <c r="J84" s="9"/>
      <c r="K84" s="53"/>
      <c r="L84" s="29"/>
      <c r="M84" s="24"/>
      <c r="N84" s="7"/>
    </row>
    <row r="85" spans="1:14" x14ac:dyDescent="0.2">
      <c r="A85" s="6" t="s">
        <v>150</v>
      </c>
      <c r="B85" s="6"/>
      <c r="C85" s="6"/>
      <c r="D85" s="6"/>
      <c r="E85" s="16"/>
      <c r="F85" s="88"/>
      <c r="G85" s="6"/>
      <c r="H85" s="9"/>
      <c r="I85" s="9"/>
      <c r="J85" s="9"/>
      <c r="K85" s="53"/>
      <c r="L85" s="29"/>
      <c r="M85" s="24"/>
      <c r="N85" s="7"/>
    </row>
    <row r="86" spans="1:14" x14ac:dyDescent="0.2">
      <c r="A86" s="2" t="s">
        <v>105</v>
      </c>
      <c r="B86" s="2" t="s">
        <v>46</v>
      </c>
      <c r="C86" s="2">
        <v>1</v>
      </c>
      <c r="D86" s="2"/>
      <c r="E86" s="63">
        <v>16</v>
      </c>
      <c r="F86" s="21">
        <v>1</v>
      </c>
      <c r="G86" s="21">
        <f t="shared" ref="G86:G101" si="8">COUNTA(H86:K86)</f>
        <v>0</v>
      </c>
      <c r="H86" s="5"/>
      <c r="I86" s="5"/>
      <c r="J86" s="5"/>
      <c r="K86" s="23"/>
      <c r="M86" s="3"/>
      <c r="N86" s="3"/>
    </row>
    <row r="87" spans="1:14" x14ac:dyDescent="0.2">
      <c r="A87" s="2" t="s">
        <v>106</v>
      </c>
      <c r="B87" s="2" t="s">
        <v>46</v>
      </c>
      <c r="C87" s="2">
        <v>1</v>
      </c>
      <c r="D87" s="2"/>
      <c r="E87" s="13"/>
      <c r="F87" s="21">
        <v>1</v>
      </c>
      <c r="G87" s="21">
        <f t="shared" si="8"/>
        <v>0</v>
      </c>
      <c r="H87" s="5"/>
      <c r="I87" s="5"/>
      <c r="J87" s="5"/>
      <c r="K87" s="23"/>
      <c r="M87" s="3"/>
      <c r="N87" s="3"/>
    </row>
    <row r="88" spans="1:14" x14ac:dyDescent="0.2">
      <c r="A88" s="2" t="s">
        <v>107</v>
      </c>
      <c r="B88" s="2" t="s">
        <v>46</v>
      </c>
      <c r="C88" s="2">
        <v>1</v>
      </c>
      <c r="D88" s="2"/>
      <c r="E88" s="68"/>
      <c r="F88" s="21">
        <v>1</v>
      </c>
      <c r="G88" s="21">
        <f t="shared" si="8"/>
        <v>0</v>
      </c>
      <c r="H88" s="5"/>
      <c r="I88" s="5"/>
      <c r="J88" s="5"/>
      <c r="K88" s="23"/>
      <c r="M88" s="3"/>
      <c r="N88" s="3"/>
    </row>
    <row r="89" spans="1:14" x14ac:dyDescent="0.2">
      <c r="A89" s="2" t="s">
        <v>108</v>
      </c>
      <c r="B89" s="2" t="s">
        <v>46</v>
      </c>
      <c r="C89" s="2">
        <v>1</v>
      </c>
      <c r="D89" s="2"/>
      <c r="E89" s="68"/>
      <c r="F89" s="21">
        <v>1</v>
      </c>
      <c r="G89" s="21">
        <f t="shared" si="8"/>
        <v>0</v>
      </c>
      <c r="H89" s="5"/>
      <c r="I89" s="5"/>
      <c r="J89" s="5"/>
      <c r="K89" s="23"/>
      <c r="M89" s="3"/>
      <c r="N89" s="3"/>
    </row>
    <row r="90" spans="1:14" x14ac:dyDescent="0.2">
      <c r="A90" s="2" t="s">
        <v>109</v>
      </c>
      <c r="B90" s="2" t="s">
        <v>46</v>
      </c>
      <c r="C90" s="2">
        <v>1</v>
      </c>
      <c r="D90" s="2"/>
      <c r="E90" s="68"/>
      <c r="F90" s="21">
        <v>1</v>
      </c>
      <c r="G90" s="21">
        <f t="shared" si="8"/>
        <v>0</v>
      </c>
      <c r="H90" s="5"/>
      <c r="I90" s="5"/>
      <c r="J90" s="5"/>
      <c r="K90" s="23"/>
      <c r="M90" s="3"/>
      <c r="N90" s="3"/>
    </row>
    <row r="91" spans="1:14" x14ac:dyDescent="0.2">
      <c r="A91" s="2" t="s">
        <v>110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8"/>
        <v>0</v>
      </c>
      <c r="H91" s="5"/>
      <c r="I91" s="5"/>
      <c r="J91" s="5"/>
      <c r="K91" s="23"/>
      <c r="M91" s="3"/>
      <c r="N91" s="3"/>
    </row>
    <row r="92" spans="1:14" x14ac:dyDescent="0.2">
      <c r="A92" s="2" t="s">
        <v>111</v>
      </c>
      <c r="B92" s="2" t="s">
        <v>46</v>
      </c>
      <c r="C92" s="2">
        <v>1</v>
      </c>
      <c r="D92" s="2"/>
      <c r="E92" s="13"/>
      <c r="F92" s="21">
        <v>1</v>
      </c>
      <c r="G92" s="21">
        <f t="shared" si="8"/>
        <v>0</v>
      </c>
      <c r="H92" s="5"/>
      <c r="I92" s="5"/>
      <c r="J92" s="5"/>
      <c r="K92" s="23"/>
      <c r="M92" s="3"/>
      <c r="N92" s="3"/>
    </row>
    <row r="93" spans="1:14" x14ac:dyDescent="0.2">
      <c r="A93" s="2" t="s">
        <v>112</v>
      </c>
      <c r="B93" s="2" t="s">
        <v>46</v>
      </c>
      <c r="C93" s="2">
        <v>1</v>
      </c>
      <c r="D93" s="2"/>
      <c r="E93" s="13"/>
      <c r="F93" s="21">
        <v>1</v>
      </c>
      <c r="G93" s="21">
        <f t="shared" si="8"/>
        <v>0</v>
      </c>
      <c r="H93" s="5"/>
      <c r="I93" s="5"/>
      <c r="J93" s="5"/>
      <c r="K93" s="23"/>
      <c r="M93" s="3"/>
      <c r="N93" s="3"/>
    </row>
    <row r="94" spans="1:14" x14ac:dyDescent="0.2">
      <c r="A94" s="2" t="s">
        <v>113</v>
      </c>
      <c r="B94" s="2" t="s">
        <v>46</v>
      </c>
      <c r="C94" s="2">
        <v>1</v>
      </c>
      <c r="D94" s="2"/>
      <c r="E94" s="13"/>
      <c r="F94" s="21">
        <v>1</v>
      </c>
      <c r="G94" s="21">
        <f t="shared" si="8"/>
        <v>0</v>
      </c>
      <c r="H94" s="5"/>
      <c r="I94" s="5"/>
      <c r="J94" s="5"/>
      <c r="K94" s="23"/>
      <c r="M94" s="3"/>
      <c r="N94" s="3"/>
    </row>
    <row r="95" spans="1:14" x14ac:dyDescent="0.2">
      <c r="A95" s="2" t="s">
        <v>114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8"/>
        <v>0</v>
      </c>
      <c r="H95" s="5"/>
      <c r="I95" s="5"/>
      <c r="J95" s="5"/>
      <c r="K95" s="23"/>
      <c r="M95" s="3"/>
      <c r="N95" s="3"/>
    </row>
    <row r="96" spans="1:14" x14ac:dyDescent="0.2">
      <c r="A96" s="2" t="s">
        <v>115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8"/>
        <v>0</v>
      </c>
      <c r="H96" s="5"/>
      <c r="I96" s="5"/>
      <c r="J96" s="5"/>
      <c r="K96" s="23"/>
      <c r="M96" s="3"/>
      <c r="N96" s="3"/>
    </row>
    <row r="97" spans="1:14" x14ac:dyDescent="0.2">
      <c r="A97" s="2" t="s">
        <v>116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8"/>
        <v>0</v>
      </c>
      <c r="H97" s="5"/>
      <c r="I97" s="5"/>
      <c r="J97" s="5"/>
      <c r="K97" s="23"/>
      <c r="M97" s="3"/>
      <c r="N97" s="3"/>
    </row>
    <row r="98" spans="1:14" x14ac:dyDescent="0.2">
      <c r="A98" s="2" t="s">
        <v>117</v>
      </c>
      <c r="B98" s="2" t="s">
        <v>46</v>
      </c>
      <c r="C98" s="2">
        <v>0.5</v>
      </c>
      <c r="D98" s="2"/>
      <c r="E98" s="13"/>
      <c r="F98" s="21">
        <v>1</v>
      </c>
      <c r="G98" s="21">
        <f t="shared" si="8"/>
        <v>0</v>
      </c>
      <c r="H98" s="5"/>
      <c r="I98" s="5"/>
      <c r="J98" s="5"/>
      <c r="K98" s="23"/>
      <c r="M98" s="3"/>
      <c r="N98" s="3"/>
    </row>
    <row r="99" spans="1:14" x14ac:dyDescent="0.2">
      <c r="A99" s="2" t="s">
        <v>118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8"/>
        <v>0</v>
      </c>
      <c r="H99" s="5"/>
      <c r="I99" s="5"/>
      <c r="J99" s="5"/>
      <c r="K99" s="23"/>
      <c r="M99" s="3"/>
      <c r="N99" s="3"/>
    </row>
    <row r="100" spans="1:14" x14ac:dyDescent="0.2">
      <c r="A100" s="2" t="s">
        <v>119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8"/>
        <v>0</v>
      </c>
      <c r="H100" s="5"/>
      <c r="I100" s="5"/>
      <c r="J100" s="5"/>
      <c r="K100" s="23"/>
      <c r="M100" s="3"/>
      <c r="N100" s="3"/>
    </row>
    <row r="101" spans="1:14" x14ac:dyDescent="0.2">
      <c r="A101" s="2" t="s">
        <v>120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8"/>
        <v>0</v>
      </c>
      <c r="H101" s="5"/>
      <c r="I101" s="5"/>
      <c r="J101" s="5"/>
      <c r="K101" s="23"/>
      <c r="M101" s="3"/>
      <c r="N101" s="3"/>
    </row>
    <row r="102" spans="1:14" x14ac:dyDescent="0.2">
      <c r="A102" s="6"/>
      <c r="B102" s="6"/>
      <c r="C102" s="6"/>
      <c r="D102" s="6"/>
      <c r="E102" s="6"/>
      <c r="F102" s="88"/>
      <c r="G102" s="6"/>
      <c r="H102" s="9"/>
      <c r="I102" s="9"/>
      <c r="J102" s="9"/>
      <c r="K102" s="53"/>
      <c r="L102" s="29"/>
      <c r="M102" s="24"/>
      <c r="N102" s="7"/>
    </row>
    <row r="103" spans="1:14" x14ac:dyDescent="0.2">
      <c r="A103" s="6" t="s">
        <v>151</v>
      </c>
      <c r="B103" s="6"/>
      <c r="C103" s="6"/>
      <c r="D103" s="6"/>
      <c r="E103" s="6"/>
      <c r="F103" s="88"/>
      <c r="G103" s="6"/>
      <c r="H103" s="9"/>
      <c r="I103" s="9"/>
      <c r="J103" s="9"/>
      <c r="K103" s="53"/>
      <c r="L103" s="29"/>
      <c r="M103" s="24"/>
      <c r="N103" s="7"/>
    </row>
    <row r="104" spans="1:14" x14ac:dyDescent="0.2">
      <c r="A104" s="2" t="s">
        <v>65</v>
      </c>
      <c r="B104" s="2" t="s">
        <v>46</v>
      </c>
      <c r="C104" s="2">
        <v>0.5</v>
      </c>
      <c r="D104" s="2"/>
      <c r="E104" s="13"/>
      <c r="F104" s="82">
        <v>1</v>
      </c>
      <c r="G104" s="21">
        <f t="shared" ref="G104:G116" si="9">COUNTA(H104:K104)</f>
        <v>0</v>
      </c>
      <c r="H104" s="5"/>
      <c r="I104" s="5"/>
      <c r="J104" s="5"/>
      <c r="K104" s="23"/>
      <c r="M104" s="3"/>
      <c r="N104" s="3"/>
    </row>
    <row r="105" spans="1:14" x14ac:dyDescent="0.2">
      <c r="A105" s="2" t="s">
        <v>66</v>
      </c>
      <c r="B105" s="2" t="s">
        <v>46</v>
      </c>
      <c r="C105" s="2">
        <v>0.5</v>
      </c>
      <c r="D105" s="2"/>
      <c r="E105" s="13"/>
      <c r="F105" s="21">
        <v>1</v>
      </c>
      <c r="G105" s="21">
        <f t="shared" si="9"/>
        <v>0</v>
      </c>
      <c r="H105" s="5"/>
      <c r="I105" s="5"/>
      <c r="J105" s="5"/>
      <c r="K105" s="23"/>
      <c r="M105" s="3"/>
      <c r="N105" s="3"/>
    </row>
    <row r="106" spans="1:14" x14ac:dyDescent="0.2">
      <c r="A106" s="2" t="s">
        <v>67</v>
      </c>
      <c r="B106" s="2" t="s">
        <v>46</v>
      </c>
      <c r="C106" s="2">
        <v>2</v>
      </c>
      <c r="D106" s="2"/>
      <c r="E106" s="13"/>
      <c r="F106" s="82">
        <v>1</v>
      </c>
      <c r="G106" s="21">
        <f t="shared" si="9"/>
        <v>0</v>
      </c>
      <c r="H106" s="5"/>
      <c r="I106" s="5"/>
      <c r="J106" s="5"/>
      <c r="K106" s="23"/>
      <c r="M106" s="3"/>
      <c r="N106" s="3"/>
    </row>
    <row r="107" spans="1:14" x14ac:dyDescent="0.2">
      <c r="A107" s="2" t="s">
        <v>68</v>
      </c>
      <c r="B107" s="2" t="s">
        <v>46</v>
      </c>
      <c r="C107" s="2">
        <v>0.5</v>
      </c>
      <c r="D107" s="2"/>
      <c r="E107" s="13"/>
      <c r="F107" s="21">
        <v>1</v>
      </c>
      <c r="G107" s="21">
        <f t="shared" si="9"/>
        <v>0</v>
      </c>
      <c r="H107" s="5"/>
      <c r="I107" s="5"/>
      <c r="J107" s="5"/>
      <c r="K107" s="23"/>
      <c r="M107" s="3"/>
      <c r="N107" s="3"/>
    </row>
    <row r="108" spans="1:14" x14ac:dyDescent="0.2">
      <c r="A108" s="2" t="s">
        <v>69</v>
      </c>
      <c r="B108" s="2" t="s">
        <v>46</v>
      </c>
      <c r="C108" s="2">
        <v>0.5</v>
      </c>
      <c r="D108" s="2"/>
      <c r="E108" s="63">
        <v>0.01</v>
      </c>
      <c r="F108" s="82">
        <v>1</v>
      </c>
      <c r="G108" s="21">
        <f t="shared" si="9"/>
        <v>0</v>
      </c>
      <c r="H108" s="5"/>
      <c r="I108" s="5"/>
      <c r="J108" s="5"/>
      <c r="K108" s="23"/>
      <c r="M108" s="3"/>
      <c r="N108" s="3"/>
    </row>
    <row r="109" spans="1:14" x14ac:dyDescent="0.2">
      <c r="A109" s="2" t="s">
        <v>70</v>
      </c>
      <c r="B109" s="2" t="s">
        <v>46</v>
      </c>
      <c r="C109" s="2">
        <v>2</v>
      </c>
      <c r="D109" s="2"/>
      <c r="E109" s="63">
        <v>4.0000000000000001E-3</v>
      </c>
      <c r="F109" s="21">
        <v>1</v>
      </c>
      <c r="G109" s="21">
        <f t="shared" si="9"/>
        <v>0</v>
      </c>
      <c r="H109" s="5"/>
      <c r="I109" s="5"/>
      <c r="J109" s="5"/>
      <c r="K109" s="23"/>
      <c r="M109" s="3"/>
      <c r="N109" s="3"/>
    </row>
    <row r="110" spans="1:14" x14ac:dyDescent="0.2">
      <c r="A110" s="2" t="s">
        <v>71</v>
      </c>
      <c r="B110" s="2" t="s">
        <v>46</v>
      </c>
      <c r="C110" s="2">
        <v>0.5</v>
      </c>
      <c r="D110" s="2"/>
      <c r="E110" s="64"/>
      <c r="F110" s="82">
        <v>1</v>
      </c>
      <c r="G110" s="21">
        <f t="shared" si="9"/>
        <v>0</v>
      </c>
      <c r="H110" s="5"/>
      <c r="I110" s="5"/>
      <c r="J110" s="5"/>
      <c r="K110" s="23"/>
      <c r="M110" s="3"/>
      <c r="N110" s="3"/>
    </row>
    <row r="111" spans="1:14" x14ac:dyDescent="0.2">
      <c r="A111" s="2" t="s">
        <v>72</v>
      </c>
      <c r="B111" s="2" t="s">
        <v>46</v>
      </c>
      <c r="C111" s="2">
        <v>0.5</v>
      </c>
      <c r="D111" s="2"/>
      <c r="E111" s="64"/>
      <c r="F111" s="21">
        <v>1</v>
      </c>
      <c r="G111" s="21">
        <f t="shared" si="9"/>
        <v>0</v>
      </c>
      <c r="H111" s="5"/>
      <c r="I111" s="5"/>
      <c r="J111" s="5"/>
      <c r="K111" s="23"/>
      <c r="M111" s="3"/>
      <c r="N111" s="3"/>
    </row>
    <row r="112" spans="1:14" x14ac:dyDescent="0.2">
      <c r="A112" s="2" t="s">
        <v>73</v>
      </c>
      <c r="B112" s="2" t="s">
        <v>46</v>
      </c>
      <c r="C112" s="2">
        <v>0.5</v>
      </c>
      <c r="D112" s="2"/>
      <c r="E112" s="64"/>
      <c r="F112" s="82">
        <v>1</v>
      </c>
      <c r="G112" s="21">
        <f t="shared" si="9"/>
        <v>0</v>
      </c>
      <c r="H112" s="5"/>
      <c r="I112" s="5"/>
      <c r="J112" s="5"/>
      <c r="K112" s="23"/>
      <c r="M112" s="3"/>
      <c r="N112" s="3"/>
    </row>
    <row r="113" spans="1:14" x14ac:dyDescent="0.2">
      <c r="A113" s="2" t="s">
        <v>74</v>
      </c>
      <c r="B113" s="2" t="s">
        <v>46</v>
      </c>
      <c r="C113" s="2">
        <v>0.5</v>
      </c>
      <c r="D113" s="2"/>
      <c r="E113" s="64"/>
      <c r="F113" s="21">
        <v>1</v>
      </c>
      <c r="G113" s="21">
        <f t="shared" si="9"/>
        <v>0</v>
      </c>
      <c r="H113" s="5"/>
      <c r="I113" s="5"/>
      <c r="J113" s="5"/>
      <c r="K113" s="23"/>
      <c r="M113" s="3"/>
      <c r="N113" s="3"/>
    </row>
    <row r="114" spans="1:14" x14ac:dyDescent="0.2">
      <c r="A114" s="2" t="s">
        <v>75</v>
      </c>
      <c r="B114" s="2" t="s">
        <v>46</v>
      </c>
      <c r="C114" s="2">
        <v>0.5</v>
      </c>
      <c r="D114" s="2"/>
      <c r="E114" s="64"/>
      <c r="F114" s="82">
        <v>1</v>
      </c>
      <c r="G114" s="21">
        <f t="shared" si="9"/>
        <v>0</v>
      </c>
      <c r="H114" s="5"/>
      <c r="I114" s="5"/>
      <c r="J114" s="5"/>
      <c r="K114" s="23"/>
      <c r="M114" s="3"/>
      <c r="N114" s="3"/>
    </row>
    <row r="115" spans="1:14" x14ac:dyDescent="0.2">
      <c r="A115" s="2" t="s">
        <v>76</v>
      </c>
      <c r="B115" s="2" t="s">
        <v>46</v>
      </c>
      <c r="C115" s="2">
        <v>0.5</v>
      </c>
      <c r="D115" s="2"/>
      <c r="E115" s="64"/>
      <c r="F115" s="21">
        <v>1</v>
      </c>
      <c r="G115" s="21">
        <f t="shared" si="9"/>
        <v>0</v>
      </c>
      <c r="H115" s="5"/>
      <c r="I115" s="5"/>
      <c r="J115" s="5"/>
      <c r="K115" s="23"/>
      <c r="M115" s="3"/>
      <c r="N115" s="3"/>
    </row>
    <row r="116" spans="1:14" x14ac:dyDescent="0.2">
      <c r="A116" s="2" t="s">
        <v>77</v>
      </c>
      <c r="B116" s="2" t="s">
        <v>46</v>
      </c>
      <c r="C116" s="2">
        <v>0.5</v>
      </c>
      <c r="D116" s="2"/>
      <c r="E116" s="63">
        <v>0.02</v>
      </c>
      <c r="F116" s="82">
        <v>1</v>
      </c>
      <c r="G116" s="21">
        <f t="shared" si="9"/>
        <v>0</v>
      </c>
      <c r="H116" s="5"/>
      <c r="I116" s="5"/>
      <c r="J116" s="5"/>
      <c r="K116" s="23"/>
      <c r="M116" s="3"/>
      <c r="N116" s="3"/>
    </row>
    <row r="117" spans="1:14" x14ac:dyDescent="0.2">
      <c r="A117" s="6"/>
      <c r="B117" s="6"/>
      <c r="C117" s="6"/>
      <c r="D117" s="6"/>
      <c r="E117" s="16"/>
      <c r="F117" s="88"/>
      <c r="G117" s="6"/>
      <c r="H117" s="9"/>
      <c r="I117" s="9"/>
      <c r="J117" s="9"/>
      <c r="K117" s="53"/>
      <c r="L117" s="29"/>
      <c r="M117" s="24"/>
      <c r="N117" s="7"/>
    </row>
    <row r="118" spans="1:14" x14ac:dyDescent="0.2">
      <c r="A118" s="2" t="s">
        <v>31</v>
      </c>
      <c r="B118" s="2" t="s">
        <v>17</v>
      </c>
      <c r="C118" s="2">
        <v>0.01</v>
      </c>
      <c r="D118" s="2"/>
      <c r="E118" s="41">
        <v>1E-3</v>
      </c>
      <c r="F118" s="82">
        <v>1</v>
      </c>
      <c r="G118" s="21">
        <f t="shared" ref="G118" si="10">COUNTA(H118:K118)</f>
        <v>0</v>
      </c>
      <c r="H118" s="5"/>
      <c r="I118" s="5"/>
      <c r="J118" s="5"/>
      <c r="K118" s="23"/>
      <c r="L118" s="38"/>
      <c r="M118" s="3"/>
      <c r="N118" s="3"/>
    </row>
    <row r="119" spans="1:14" x14ac:dyDescent="0.2">
      <c r="A119" s="6"/>
      <c r="B119" s="6"/>
      <c r="C119" s="6"/>
      <c r="D119" s="6"/>
      <c r="E119" s="16"/>
      <c r="F119" s="88"/>
      <c r="G119" s="6"/>
      <c r="H119" s="9"/>
      <c r="I119" s="9"/>
      <c r="J119" s="9"/>
      <c r="K119" s="53"/>
      <c r="L119" s="29"/>
      <c r="M119" s="24"/>
      <c r="N119" s="7"/>
    </row>
    <row r="120" spans="1:14" x14ac:dyDescent="0.2">
      <c r="A120" s="6" t="s">
        <v>152</v>
      </c>
      <c r="B120" s="6"/>
      <c r="C120" s="6"/>
      <c r="D120" s="6"/>
      <c r="E120" s="16"/>
      <c r="F120" s="88"/>
      <c r="G120" s="6"/>
      <c r="H120" s="9"/>
      <c r="I120" s="9"/>
      <c r="J120" s="9"/>
      <c r="K120" s="53"/>
      <c r="L120" s="29"/>
      <c r="M120" s="24"/>
      <c r="N120" s="7"/>
    </row>
    <row r="121" spans="1:14" x14ac:dyDescent="0.2">
      <c r="A121" s="2" t="s">
        <v>78</v>
      </c>
      <c r="B121" s="2" t="s">
        <v>46</v>
      </c>
      <c r="C121" s="2">
        <v>50</v>
      </c>
      <c r="D121" s="2"/>
      <c r="E121" s="13"/>
      <c r="F121" s="21">
        <v>1</v>
      </c>
      <c r="G121" s="21">
        <f t="shared" ref="G121:G147" si="11">COUNTA(H121:K121)</f>
        <v>0</v>
      </c>
      <c r="H121" s="5"/>
      <c r="I121" s="5"/>
      <c r="J121" s="5"/>
      <c r="K121" s="23"/>
      <c r="M121" s="3"/>
      <c r="N121" s="3"/>
    </row>
    <row r="122" spans="1:14" x14ac:dyDescent="0.2">
      <c r="A122" s="2" t="s">
        <v>79</v>
      </c>
      <c r="B122" s="2" t="s">
        <v>46</v>
      </c>
      <c r="C122" s="2">
        <v>50</v>
      </c>
      <c r="D122" s="2"/>
      <c r="E122" s="13"/>
      <c r="F122" s="21">
        <v>1</v>
      </c>
      <c r="G122" s="21">
        <f t="shared" si="11"/>
        <v>0</v>
      </c>
      <c r="H122" s="5"/>
      <c r="I122" s="5"/>
      <c r="J122" s="5"/>
      <c r="K122" s="23"/>
      <c r="M122" s="3"/>
      <c r="N122" s="3"/>
    </row>
    <row r="123" spans="1:14" x14ac:dyDescent="0.2">
      <c r="A123" s="2" t="s">
        <v>80</v>
      </c>
      <c r="B123" s="2" t="s">
        <v>46</v>
      </c>
      <c r="C123" s="2">
        <v>50</v>
      </c>
      <c r="D123" s="2"/>
      <c r="E123" s="13"/>
      <c r="F123" s="21">
        <v>1</v>
      </c>
      <c r="G123" s="21">
        <f t="shared" si="11"/>
        <v>0</v>
      </c>
      <c r="H123" s="5"/>
      <c r="I123" s="5"/>
      <c r="J123" s="5"/>
      <c r="K123" s="23"/>
      <c r="M123" s="3"/>
      <c r="N123" s="3"/>
    </row>
    <row r="124" spans="1:14" x14ac:dyDescent="0.2">
      <c r="A124" s="2" t="s">
        <v>81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si="11"/>
        <v>0</v>
      </c>
      <c r="H124" s="5"/>
      <c r="I124" s="5"/>
      <c r="J124" s="5"/>
      <c r="K124" s="23"/>
      <c r="M124" s="3"/>
      <c r="N124" s="3"/>
    </row>
    <row r="125" spans="1:14" x14ac:dyDescent="0.2">
      <c r="A125" s="2" t="s">
        <v>82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1"/>
        <v>0</v>
      </c>
      <c r="H125" s="5"/>
      <c r="I125" s="5"/>
      <c r="J125" s="5"/>
      <c r="K125" s="23"/>
      <c r="M125" s="3"/>
      <c r="N125" s="3"/>
    </row>
    <row r="126" spans="1:14" x14ac:dyDescent="0.2">
      <c r="A126" s="2" t="s">
        <v>83</v>
      </c>
      <c r="B126" s="2" t="s">
        <v>46</v>
      </c>
      <c r="C126" s="2">
        <v>5</v>
      </c>
      <c r="D126" s="2"/>
      <c r="E126" s="13"/>
      <c r="F126" s="21">
        <v>1</v>
      </c>
      <c r="G126" s="21">
        <f t="shared" si="11"/>
        <v>0</v>
      </c>
      <c r="H126" s="5"/>
      <c r="I126" s="5"/>
      <c r="J126" s="5"/>
      <c r="K126" s="23"/>
      <c r="M126" s="3"/>
      <c r="N126" s="3"/>
    </row>
    <row r="127" spans="1:14" x14ac:dyDescent="0.2">
      <c r="A127" s="2" t="s">
        <v>84</v>
      </c>
      <c r="B127" s="2" t="s">
        <v>46</v>
      </c>
      <c r="C127" s="2">
        <v>5</v>
      </c>
      <c r="D127" s="2"/>
      <c r="E127" s="13"/>
      <c r="F127" s="21">
        <v>1</v>
      </c>
      <c r="G127" s="21">
        <f t="shared" si="11"/>
        <v>0</v>
      </c>
      <c r="H127" s="5"/>
      <c r="I127" s="5"/>
      <c r="J127" s="5"/>
      <c r="K127" s="23"/>
      <c r="M127" s="3"/>
      <c r="N127" s="3"/>
    </row>
    <row r="128" spans="1:14" x14ac:dyDescent="0.2">
      <c r="A128" s="2" t="s">
        <v>85</v>
      </c>
      <c r="B128" s="2" t="s">
        <v>46</v>
      </c>
      <c r="C128" s="2">
        <v>5</v>
      </c>
      <c r="D128" s="2"/>
      <c r="E128" s="13"/>
      <c r="F128" s="21">
        <v>1</v>
      </c>
      <c r="G128" s="21">
        <f t="shared" si="11"/>
        <v>0</v>
      </c>
      <c r="H128" s="5"/>
      <c r="I128" s="5"/>
      <c r="J128" s="5"/>
      <c r="K128" s="23"/>
      <c r="M128" s="3"/>
      <c r="N128" s="3"/>
    </row>
    <row r="129" spans="1:14" x14ac:dyDescent="0.2">
      <c r="A129" s="2" t="s">
        <v>86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1"/>
        <v>0</v>
      </c>
      <c r="H129" s="5"/>
      <c r="I129" s="5"/>
      <c r="J129" s="5"/>
      <c r="K129" s="23"/>
      <c r="M129" s="3"/>
      <c r="N129" s="3"/>
    </row>
    <row r="130" spans="1:14" x14ac:dyDescent="0.2">
      <c r="A130" s="2" t="s">
        <v>87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1"/>
        <v>0</v>
      </c>
      <c r="H130" s="5"/>
      <c r="I130" s="5"/>
      <c r="J130" s="5"/>
      <c r="K130" s="23"/>
      <c r="M130" s="3"/>
      <c r="N130" s="3"/>
    </row>
    <row r="131" spans="1:14" x14ac:dyDescent="0.2">
      <c r="A131" s="2" t="s">
        <v>88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1"/>
        <v>0</v>
      </c>
      <c r="H131" s="5"/>
      <c r="I131" s="5"/>
      <c r="J131" s="5"/>
      <c r="K131" s="23"/>
      <c r="M131" s="3"/>
      <c r="N131" s="3"/>
    </row>
    <row r="132" spans="1:14" x14ac:dyDescent="0.2">
      <c r="A132" s="2" t="s">
        <v>89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1"/>
        <v>0</v>
      </c>
      <c r="H132" s="5"/>
      <c r="I132" s="5"/>
      <c r="J132" s="5"/>
      <c r="K132" s="23"/>
      <c r="M132" s="3"/>
      <c r="N132" s="3"/>
    </row>
    <row r="133" spans="1:14" x14ac:dyDescent="0.2">
      <c r="A133" s="2" t="s">
        <v>90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1"/>
        <v>0</v>
      </c>
      <c r="H133" s="5"/>
      <c r="I133" s="5"/>
      <c r="J133" s="5"/>
      <c r="K133" s="23"/>
      <c r="M133" s="3"/>
      <c r="N133" s="3"/>
    </row>
    <row r="134" spans="1:14" x14ac:dyDescent="0.2">
      <c r="A134" s="2" t="s">
        <v>91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1"/>
        <v>0</v>
      </c>
      <c r="H134" s="5"/>
      <c r="I134" s="5"/>
      <c r="J134" s="5"/>
      <c r="K134" s="23"/>
      <c r="M134" s="3"/>
      <c r="N134" s="3"/>
    </row>
    <row r="135" spans="1:14" x14ac:dyDescent="0.2">
      <c r="A135" s="2" t="s">
        <v>92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1"/>
        <v>0</v>
      </c>
      <c r="H135" s="5"/>
      <c r="I135" s="5"/>
      <c r="J135" s="5"/>
      <c r="K135" s="23"/>
      <c r="M135" s="3"/>
      <c r="N135" s="3"/>
    </row>
    <row r="136" spans="1:14" x14ac:dyDescent="0.2">
      <c r="A136" s="2" t="s">
        <v>93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1"/>
        <v>0</v>
      </c>
      <c r="H136" s="5"/>
      <c r="I136" s="5"/>
      <c r="J136" s="5"/>
      <c r="K136" s="23"/>
      <c r="M136" s="3"/>
      <c r="N136" s="3"/>
    </row>
    <row r="137" spans="1:14" x14ac:dyDescent="0.2">
      <c r="A137" s="2" t="s">
        <v>94</v>
      </c>
      <c r="B137" s="2" t="s">
        <v>46</v>
      </c>
      <c r="C137" s="2">
        <v>5</v>
      </c>
      <c r="D137" s="2"/>
      <c r="E137" s="63">
        <v>6500</v>
      </c>
      <c r="F137" s="21">
        <v>1</v>
      </c>
      <c r="G137" s="21">
        <f t="shared" si="11"/>
        <v>0</v>
      </c>
      <c r="H137" s="5"/>
      <c r="I137" s="5"/>
      <c r="J137" s="5"/>
      <c r="K137" s="23"/>
      <c r="M137" s="3"/>
      <c r="N137" s="3"/>
    </row>
    <row r="138" spans="1:14" x14ac:dyDescent="0.2">
      <c r="A138" s="2" t="s">
        <v>95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1"/>
        <v>0</v>
      </c>
      <c r="H138" s="5"/>
      <c r="I138" s="5"/>
      <c r="J138" s="5"/>
      <c r="K138" s="23"/>
      <c r="M138" s="3"/>
      <c r="N138" s="3"/>
    </row>
    <row r="139" spans="1:14" x14ac:dyDescent="0.2">
      <c r="A139" s="2" t="s">
        <v>96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1"/>
        <v>0</v>
      </c>
      <c r="H139" s="5"/>
      <c r="I139" s="5"/>
      <c r="J139" s="5"/>
      <c r="K139" s="23"/>
      <c r="M139" s="3"/>
      <c r="N139" s="3"/>
    </row>
    <row r="140" spans="1:14" x14ac:dyDescent="0.2">
      <c r="A140" s="2" t="s">
        <v>97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1"/>
        <v>0</v>
      </c>
      <c r="H140" s="5"/>
      <c r="I140" s="5"/>
      <c r="J140" s="5"/>
      <c r="K140" s="23"/>
      <c r="M140" s="3"/>
      <c r="N140" s="3"/>
    </row>
    <row r="141" spans="1:14" x14ac:dyDescent="0.2">
      <c r="A141" s="2" t="s">
        <v>98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1"/>
        <v>0</v>
      </c>
      <c r="H141" s="5"/>
      <c r="I141" s="5"/>
      <c r="J141" s="5"/>
      <c r="K141" s="23"/>
      <c r="M141" s="3"/>
      <c r="N141" s="3"/>
    </row>
    <row r="142" spans="1:14" x14ac:dyDescent="0.2">
      <c r="A142" s="2" t="s">
        <v>99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1"/>
        <v>0</v>
      </c>
      <c r="H142" s="5"/>
      <c r="I142" s="5"/>
      <c r="J142" s="5"/>
      <c r="K142" s="23"/>
      <c r="M142" s="3"/>
      <c r="N142" s="3"/>
    </row>
    <row r="143" spans="1:14" x14ac:dyDescent="0.2">
      <c r="A143" s="2" t="s">
        <v>100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1"/>
        <v>0</v>
      </c>
      <c r="H143" s="5"/>
      <c r="I143" s="5"/>
      <c r="J143" s="5"/>
      <c r="K143" s="23"/>
      <c r="M143" s="3"/>
      <c r="N143" s="3"/>
    </row>
    <row r="144" spans="1:14" x14ac:dyDescent="0.2">
      <c r="A144" s="2" t="s">
        <v>101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1"/>
        <v>0</v>
      </c>
      <c r="H144" s="5"/>
      <c r="I144" s="5"/>
      <c r="J144" s="5"/>
      <c r="K144" s="23"/>
      <c r="M144" s="3"/>
      <c r="N144" s="3"/>
    </row>
    <row r="145" spans="1:14" x14ac:dyDescent="0.2">
      <c r="A145" s="2" t="s">
        <v>102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1"/>
        <v>0</v>
      </c>
      <c r="H145" s="5"/>
      <c r="I145" s="5"/>
      <c r="J145" s="5"/>
      <c r="K145" s="23"/>
      <c r="M145" s="3"/>
      <c r="N145" s="3"/>
    </row>
    <row r="146" spans="1:14" x14ac:dyDescent="0.2">
      <c r="A146" s="2" t="s">
        <v>103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1"/>
        <v>0</v>
      </c>
      <c r="H146" s="5"/>
      <c r="I146" s="5"/>
      <c r="J146" s="5"/>
      <c r="K146" s="23"/>
      <c r="M146" s="3"/>
      <c r="N146" s="3"/>
    </row>
    <row r="147" spans="1:14" x14ac:dyDescent="0.2">
      <c r="A147" s="2" t="s">
        <v>104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1"/>
        <v>0</v>
      </c>
      <c r="H147" s="5"/>
      <c r="I147" s="5"/>
      <c r="J147" s="5"/>
      <c r="K147" s="23"/>
      <c r="M147" s="3"/>
      <c r="N147" s="3"/>
    </row>
    <row r="148" spans="1:14" x14ac:dyDescent="0.2">
      <c r="A148" s="2"/>
      <c r="B148" s="2"/>
      <c r="C148" s="2"/>
      <c r="D148" s="2"/>
      <c r="E148" s="13"/>
      <c r="F148" s="21"/>
      <c r="G148" s="3"/>
      <c r="H148" s="5"/>
      <c r="I148" s="5"/>
      <c r="J148" s="5"/>
      <c r="K148" s="23"/>
      <c r="M148" s="3"/>
      <c r="N148" s="3"/>
    </row>
    <row r="149" spans="1:14" ht="13.5" thickBot="1" x14ac:dyDescent="0.25">
      <c r="A149" s="19"/>
      <c r="B149" s="19"/>
      <c r="C149" s="19"/>
      <c r="D149" s="19"/>
      <c r="E149" s="19"/>
      <c r="F149" s="90"/>
      <c r="G149" s="19"/>
      <c r="H149" s="54"/>
      <c r="I149" s="54"/>
      <c r="J149" s="54"/>
      <c r="K149" s="55"/>
      <c r="L149" s="44"/>
      <c r="M149" s="19"/>
      <c r="N149" s="19"/>
    </row>
    <row r="150" spans="1:14" ht="27" customHeight="1" thickTop="1" x14ac:dyDescent="0.2">
      <c r="A150" s="1"/>
      <c r="B150" s="130" t="s">
        <v>162</v>
      </c>
      <c r="C150" s="131"/>
      <c r="D150"/>
      <c r="E150" s="43"/>
      <c r="L150" s="28"/>
    </row>
    <row r="151" spans="1:14" x14ac:dyDescent="0.2">
      <c r="A151" s="11"/>
      <c r="B151" s="132"/>
      <c r="C151"/>
      <c r="D151"/>
      <c r="E151" s="43"/>
      <c r="L151" s="28"/>
    </row>
    <row r="152" spans="1:14" x14ac:dyDescent="0.2">
      <c r="A152" s="87" t="s">
        <v>182</v>
      </c>
      <c r="B152" s="132"/>
      <c r="C152"/>
      <c r="D152"/>
      <c r="E152" s="43"/>
      <c r="L152" s="28"/>
    </row>
    <row r="153" spans="1:14" x14ac:dyDescent="0.2">
      <c r="A153" s="86" t="s">
        <v>184</v>
      </c>
      <c r="B153" s="132"/>
      <c r="C153"/>
      <c r="D153"/>
      <c r="E153" s="43"/>
      <c r="L153" s="28"/>
    </row>
    <row r="154" spans="1:14" x14ac:dyDescent="0.2">
      <c r="L154" s="28"/>
    </row>
    <row r="155" spans="1:14" x14ac:dyDescent="0.2">
      <c r="A155" s="15" t="s">
        <v>185</v>
      </c>
      <c r="L155" s="28"/>
    </row>
    <row r="156" spans="1:14" x14ac:dyDescent="0.2">
      <c r="A156" s="15" t="s">
        <v>200</v>
      </c>
      <c r="L156" s="28"/>
    </row>
    <row r="157" spans="1:14" x14ac:dyDescent="0.2">
      <c r="L157" s="28"/>
    </row>
    <row r="158" spans="1:14" x14ac:dyDescent="0.2">
      <c r="L158" s="28"/>
    </row>
    <row r="159" spans="1:14" x14ac:dyDescent="0.2">
      <c r="L159" s="28"/>
    </row>
    <row r="160" spans="1:14" x14ac:dyDescent="0.2">
      <c r="L160" s="28"/>
    </row>
    <row r="161" spans="12:12" x14ac:dyDescent="0.2">
      <c r="L161" s="28"/>
    </row>
    <row r="162" spans="12:12" x14ac:dyDescent="0.2">
      <c r="L162" s="28"/>
    </row>
    <row r="163" spans="12:12" x14ac:dyDescent="0.2">
      <c r="L163" s="28"/>
    </row>
    <row r="164" spans="12:12" x14ac:dyDescent="0.2">
      <c r="L164" s="28"/>
    </row>
    <row r="165" spans="12:12" x14ac:dyDescent="0.2">
      <c r="L165" s="28"/>
    </row>
    <row r="166" spans="12:12" x14ac:dyDescent="0.2">
      <c r="L166" s="28"/>
    </row>
    <row r="167" spans="12:12" x14ac:dyDescent="0.2">
      <c r="L167" s="28"/>
    </row>
    <row r="168" spans="12:12" x14ac:dyDescent="0.2">
      <c r="L168" s="28"/>
    </row>
    <row r="169" spans="12:12" x14ac:dyDescent="0.2">
      <c r="L169" s="28"/>
    </row>
    <row r="170" spans="12:12" x14ac:dyDescent="0.2">
      <c r="L170" s="28"/>
    </row>
    <row r="171" spans="12:12" x14ac:dyDescent="0.2">
      <c r="L171" s="28"/>
    </row>
    <row r="172" spans="12:12" x14ac:dyDescent="0.2">
      <c r="L172" s="28"/>
    </row>
    <row r="173" spans="12:12" x14ac:dyDescent="0.2">
      <c r="L173" s="28"/>
    </row>
    <row r="174" spans="12:12" x14ac:dyDescent="0.2">
      <c r="L174" s="28"/>
    </row>
    <row r="175" spans="12:12" x14ac:dyDescent="0.2">
      <c r="L175" s="28"/>
    </row>
    <row r="176" spans="12:12" x14ac:dyDescent="0.2">
      <c r="L176" s="28"/>
    </row>
    <row r="177" spans="12:12" x14ac:dyDescent="0.2">
      <c r="L177" s="28"/>
    </row>
    <row r="178" spans="12:12" x14ac:dyDescent="0.2">
      <c r="L178" s="28"/>
    </row>
    <row r="179" spans="12:12" x14ac:dyDescent="0.2">
      <c r="L179" s="28"/>
    </row>
    <row r="180" spans="12:12" x14ac:dyDescent="0.2">
      <c r="L180" s="28"/>
    </row>
    <row r="181" spans="12:12" x14ac:dyDescent="0.2">
      <c r="L181" s="28"/>
    </row>
    <row r="182" spans="12:12" x14ac:dyDescent="0.2">
      <c r="L182" s="28"/>
    </row>
    <row r="183" spans="12:12" x14ac:dyDescent="0.2">
      <c r="L183" s="28"/>
    </row>
    <row r="184" spans="12:12" x14ac:dyDescent="0.2">
      <c r="L184" s="28"/>
    </row>
    <row r="185" spans="12:12" x14ac:dyDescent="0.2">
      <c r="L185" s="28"/>
    </row>
    <row r="186" spans="12:12" x14ac:dyDescent="0.2">
      <c r="L186" s="28"/>
    </row>
    <row r="187" spans="12:12" x14ac:dyDescent="0.2">
      <c r="L187" s="28"/>
    </row>
    <row r="188" spans="12:12" x14ac:dyDescent="0.2">
      <c r="L188" s="28"/>
    </row>
    <row r="189" spans="12:12" x14ac:dyDescent="0.2">
      <c r="L189" s="28"/>
    </row>
    <row r="190" spans="12:12" x14ac:dyDescent="0.2">
      <c r="L190" s="28"/>
    </row>
    <row r="191" spans="12:12" x14ac:dyDescent="0.2">
      <c r="L191" s="28"/>
    </row>
    <row r="192" spans="12:12" x14ac:dyDescent="0.2">
      <c r="L192" s="28"/>
    </row>
    <row r="193" spans="12:12" x14ac:dyDescent="0.2">
      <c r="L193" s="28"/>
    </row>
    <row r="194" spans="12:12" x14ac:dyDescent="0.2">
      <c r="L194" s="28"/>
    </row>
    <row r="195" spans="12:12" x14ac:dyDescent="0.2">
      <c r="L195" s="28"/>
    </row>
    <row r="196" spans="12:12" x14ac:dyDescent="0.2">
      <c r="L196" s="28"/>
    </row>
    <row r="197" spans="12:12" x14ac:dyDescent="0.2">
      <c r="L197" s="28"/>
    </row>
    <row r="198" spans="12:12" x14ac:dyDescent="0.2">
      <c r="L198" s="28"/>
    </row>
    <row r="199" spans="12:12" x14ac:dyDescent="0.2">
      <c r="L199" s="28"/>
    </row>
    <row r="200" spans="12:12" x14ac:dyDescent="0.2">
      <c r="L200" s="28"/>
    </row>
    <row r="201" spans="12:12" x14ac:dyDescent="0.2">
      <c r="L201" s="28"/>
    </row>
    <row r="202" spans="12:12" x14ac:dyDescent="0.2">
      <c r="L202" s="28"/>
    </row>
    <row r="203" spans="12:12" x14ac:dyDescent="0.2">
      <c r="L203" s="28"/>
    </row>
    <row r="204" spans="12:12" x14ac:dyDescent="0.2">
      <c r="L204" s="28"/>
    </row>
    <row r="205" spans="12:12" x14ac:dyDescent="0.2">
      <c r="L205" s="28"/>
    </row>
    <row r="206" spans="12:12" x14ac:dyDescent="0.2">
      <c r="L206" s="28"/>
    </row>
    <row r="207" spans="12:12" x14ac:dyDescent="0.2">
      <c r="L207" s="28"/>
    </row>
    <row r="208" spans="12:12" x14ac:dyDescent="0.2">
      <c r="L208" s="28"/>
    </row>
    <row r="209" spans="12:12" x14ac:dyDescent="0.2">
      <c r="L209" s="28"/>
    </row>
    <row r="210" spans="12:12" x14ac:dyDescent="0.2">
      <c r="L210" s="28"/>
    </row>
    <row r="211" spans="12:12" x14ac:dyDescent="0.2">
      <c r="L211" s="28"/>
    </row>
    <row r="212" spans="12:12" x14ac:dyDescent="0.2">
      <c r="L212" s="28"/>
    </row>
    <row r="213" spans="12:12" x14ac:dyDescent="0.2">
      <c r="L213" s="28"/>
    </row>
    <row r="214" spans="12:12" x14ac:dyDescent="0.2">
      <c r="L214" s="28"/>
    </row>
    <row r="215" spans="12:12" x14ac:dyDescent="0.2">
      <c r="L215" s="28"/>
    </row>
    <row r="216" spans="12:12" x14ac:dyDescent="0.2">
      <c r="L216" s="28"/>
    </row>
    <row r="217" spans="12:12" x14ac:dyDescent="0.2">
      <c r="L217" s="28"/>
    </row>
    <row r="218" spans="12:12" x14ac:dyDescent="0.2">
      <c r="L218" s="28"/>
    </row>
    <row r="219" spans="12:12" x14ac:dyDescent="0.2">
      <c r="L219" s="28"/>
    </row>
    <row r="220" spans="12:12" x14ac:dyDescent="0.2">
      <c r="L220" s="28"/>
    </row>
    <row r="221" spans="12:12" x14ac:dyDescent="0.2">
      <c r="L221" s="28"/>
    </row>
    <row r="222" spans="12:12" x14ac:dyDescent="0.2">
      <c r="L222" s="28"/>
    </row>
    <row r="223" spans="12:12" x14ac:dyDescent="0.2">
      <c r="L223" s="28"/>
    </row>
    <row r="224" spans="12:12" x14ac:dyDescent="0.2">
      <c r="L224" s="28"/>
    </row>
    <row r="225" spans="12:12" x14ac:dyDescent="0.2">
      <c r="L225" s="28"/>
    </row>
    <row r="226" spans="12:12" x14ac:dyDescent="0.2">
      <c r="L226" s="28"/>
    </row>
    <row r="227" spans="12:12" x14ac:dyDescent="0.2">
      <c r="L227" s="28"/>
    </row>
    <row r="228" spans="12:12" x14ac:dyDescent="0.2">
      <c r="L228" s="28"/>
    </row>
    <row r="229" spans="12:12" x14ac:dyDescent="0.2">
      <c r="L229" s="28"/>
    </row>
    <row r="230" spans="12:12" x14ac:dyDescent="0.2">
      <c r="L230" s="28"/>
    </row>
    <row r="231" spans="12:12" x14ac:dyDescent="0.2">
      <c r="L231" s="28"/>
    </row>
    <row r="232" spans="12:12" x14ac:dyDescent="0.2">
      <c r="L232" s="28"/>
    </row>
    <row r="233" spans="12:12" x14ac:dyDescent="0.2">
      <c r="L233" s="28"/>
    </row>
    <row r="234" spans="12:12" x14ac:dyDescent="0.2">
      <c r="L234" s="28"/>
    </row>
    <row r="235" spans="12:12" x14ac:dyDescent="0.2">
      <c r="L235" s="28"/>
    </row>
    <row r="236" spans="12:12" x14ac:dyDescent="0.2">
      <c r="L236" s="28"/>
    </row>
    <row r="237" spans="12:12" x14ac:dyDescent="0.2">
      <c r="L237" s="28"/>
    </row>
    <row r="238" spans="12:12" x14ac:dyDescent="0.2">
      <c r="L238" s="28"/>
    </row>
    <row r="239" spans="12:12" x14ac:dyDescent="0.2">
      <c r="L239" s="28"/>
    </row>
    <row r="240" spans="12:12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0:C150"/>
    <mergeCell ref="B151:B153"/>
  </mergeCells>
  <phoneticPr fontId="1" type="noConversion"/>
  <conditionalFormatting sqref="H5:K5">
    <cfRule type="cellIs" dxfId="65" priority="26" operator="lessThan">
      <formula>6.5</formula>
    </cfRule>
    <cfRule type="cellIs" dxfId="64" priority="27" operator="greaterThan">
      <formula>8</formula>
    </cfRule>
  </conditionalFormatting>
  <conditionalFormatting sqref="H32:K32">
    <cfRule type="containsText" dxfId="63" priority="24" stopIfTrue="1" operator="containsText" text="&lt;">
      <formula>NOT(ISERROR(SEARCH("&lt;",H32)))</formula>
    </cfRule>
    <cfRule type="cellIs" dxfId="62" priority="25" operator="greaterThan">
      <formula>$E$32</formula>
    </cfRule>
  </conditionalFormatting>
  <conditionalFormatting sqref="H25:K25">
    <cfRule type="containsText" dxfId="61" priority="22" stopIfTrue="1" operator="containsText" text="&lt;">
      <formula>NOT(ISERROR(SEARCH("&lt;",H25)))</formula>
    </cfRule>
    <cfRule type="cellIs" dxfId="60" priority="23" operator="greaterThan">
      <formula>$E$25</formula>
    </cfRule>
  </conditionalFormatting>
  <conditionalFormatting sqref="H23:K23">
    <cfRule type="containsText" dxfId="59" priority="20" stopIfTrue="1" operator="containsText" text="&lt;">
      <formula>NOT(ISERROR(SEARCH("&lt;",H23)))</formula>
    </cfRule>
    <cfRule type="cellIs" dxfId="58" priority="21" operator="greaterThan">
      <formula>$E$23</formula>
    </cfRule>
  </conditionalFormatting>
  <conditionalFormatting sqref="H18:K18">
    <cfRule type="containsText" dxfId="57" priority="18" stopIfTrue="1" operator="containsText" text="&lt;">
      <formula>NOT(ISERROR(SEARCH("&lt;",H18)))</formula>
    </cfRule>
    <cfRule type="cellIs" dxfId="56" priority="19" operator="greaterThan">
      <formula>$E$18</formula>
    </cfRule>
  </conditionalFormatting>
  <conditionalFormatting sqref="H40:K40">
    <cfRule type="containsText" priority="16" stopIfTrue="1" operator="containsText" text="&lt;">
      <formula>NOT(ISERROR(SEARCH("&lt;",H40)))</formula>
    </cfRule>
    <cfRule type="cellIs" dxfId="55" priority="17" operator="greaterThan">
      <formula>$E$40</formula>
    </cfRule>
  </conditionalFormatting>
  <conditionalFormatting sqref="K58">
    <cfRule type="cellIs" dxfId="54" priority="15" operator="greaterThan">
      <formula>$E$58</formula>
    </cfRule>
  </conditionalFormatting>
  <conditionalFormatting sqref="K59">
    <cfRule type="cellIs" dxfId="53" priority="14" operator="greaterThan">
      <formula>$E$59</formula>
    </cfRule>
  </conditionalFormatting>
  <conditionalFormatting sqref="K61">
    <cfRule type="cellIs" dxfId="52" priority="13" operator="greaterThan">
      <formula>$E$61</formula>
    </cfRule>
  </conditionalFormatting>
  <conditionalFormatting sqref="K62">
    <cfRule type="cellIs" dxfId="51" priority="12" operator="greaterThan">
      <formula>$E$62</formula>
    </cfRule>
  </conditionalFormatting>
  <conditionalFormatting sqref="K64">
    <cfRule type="cellIs" dxfId="50" priority="11" operator="greaterThan">
      <formula>$E$64</formula>
    </cfRule>
  </conditionalFormatting>
  <conditionalFormatting sqref="K65">
    <cfRule type="cellIs" dxfId="49" priority="10" operator="greaterThan">
      <formula>$E$65</formula>
    </cfRule>
  </conditionalFormatting>
  <conditionalFormatting sqref="K66">
    <cfRule type="cellIs" dxfId="48" priority="9" operator="greaterThan">
      <formula>$E$66</formula>
    </cfRule>
  </conditionalFormatting>
  <conditionalFormatting sqref="K67">
    <cfRule type="cellIs" dxfId="47" priority="8" operator="greaterThan">
      <formula>$E$67</formula>
    </cfRule>
  </conditionalFormatting>
  <conditionalFormatting sqref="K70">
    <cfRule type="cellIs" dxfId="46" priority="7" operator="greaterThan">
      <formula>$E$70</formula>
    </cfRule>
  </conditionalFormatting>
  <conditionalFormatting sqref="K118">
    <cfRule type="cellIs" dxfId="45" priority="6" operator="greaterThan">
      <formula>$E$118</formula>
    </cfRule>
  </conditionalFormatting>
  <conditionalFormatting sqref="K58:K73 K118:K149 K75:K116">
    <cfRule type="containsText" priority="5" stopIfTrue="1" operator="containsText" text="&lt;">
      <formula>NOT(ISERROR(SEARCH("&lt;",K58)))</formula>
    </cfRule>
  </conditionalFormatting>
  <conditionalFormatting sqref="K20">
    <cfRule type="containsText" priority="3" stopIfTrue="1" operator="containsText" text="&lt;">
      <formula>NOT(ISERROR(SEARCH("&lt;",K20)))</formula>
    </cfRule>
    <cfRule type="cellIs" dxfId="44" priority="4" operator="greaterThan">
      <formula>$E$20</formula>
    </cfRule>
  </conditionalFormatting>
  <conditionalFormatting sqref="K117">
    <cfRule type="containsText" priority="2" stopIfTrue="1" operator="containsText" text="&lt;">
      <formula>NOT(ISERROR(SEARCH("&lt;",K117)))</formula>
    </cfRule>
  </conditionalFormatting>
  <conditionalFormatting sqref="K74">
    <cfRule type="containsText" priority="1" stopIfTrue="1" operator="containsText" text="&lt;">
      <formula>NOT(ISERROR(SEARCH("&lt;",K74)))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8"/>
  <sheetViews>
    <sheetView zoomScaleNormal="100" workbookViewId="0">
      <pane xSplit="1" ySplit="4" topLeftCell="B146" activePane="bottomRight" state="frozen"/>
      <selection pane="topRight" activeCell="B1" sqref="B1"/>
      <selection pane="bottomLeft" activeCell="A5" sqref="A5"/>
      <selection pane="bottomRight" activeCell="A156" sqref="A156"/>
    </sheetView>
  </sheetViews>
  <sheetFormatPr defaultRowHeight="12.75" x14ac:dyDescent="0.2"/>
  <cols>
    <col min="1" max="1" width="31.85546875" style="15" customWidth="1"/>
    <col min="2" max="4" width="11.7109375" style="15" customWidth="1"/>
    <col min="5" max="5" width="11.7109375" style="28" customWidth="1"/>
    <col min="6" max="6" width="11.7109375" style="87" customWidth="1"/>
    <col min="7" max="7" width="20.5703125" style="11" customWidth="1"/>
    <col min="8" max="8" width="13.42578125" style="11" customWidth="1"/>
    <col min="9" max="11" width="11.7109375" style="11" customWidth="1"/>
    <col min="12" max="12" width="11.7109375" style="30" customWidth="1"/>
    <col min="13" max="14" width="11.7109375" style="11" customWidth="1"/>
  </cols>
  <sheetData>
    <row r="1" spans="1:14" ht="38.25" x14ac:dyDescent="0.2">
      <c r="A1" s="18" t="s">
        <v>142</v>
      </c>
      <c r="B1" s="6" t="s">
        <v>12</v>
      </c>
      <c r="C1" s="6" t="s">
        <v>13</v>
      </c>
      <c r="D1" s="17" t="s">
        <v>181</v>
      </c>
      <c r="E1" s="20" t="s">
        <v>11</v>
      </c>
      <c r="F1" s="17" t="s">
        <v>156</v>
      </c>
      <c r="G1" s="20" t="s">
        <v>129</v>
      </c>
      <c r="H1" s="16" t="s">
        <v>155</v>
      </c>
      <c r="I1" s="16" t="s">
        <v>155</v>
      </c>
      <c r="J1" s="16" t="s">
        <v>155</v>
      </c>
      <c r="K1" s="22" t="s">
        <v>137</v>
      </c>
      <c r="L1" s="31" t="s">
        <v>0</v>
      </c>
      <c r="M1" s="20" t="s">
        <v>1</v>
      </c>
      <c r="N1" s="20" t="s">
        <v>2</v>
      </c>
    </row>
    <row r="2" spans="1:14" x14ac:dyDescent="0.2">
      <c r="A2" s="6"/>
      <c r="B2" s="6"/>
      <c r="C2" s="6"/>
      <c r="D2" s="6"/>
      <c r="E2" s="16"/>
      <c r="F2" s="88"/>
      <c r="G2" s="6"/>
      <c r="H2" s="78">
        <v>41661</v>
      </c>
      <c r="I2" s="78">
        <v>41739</v>
      </c>
      <c r="J2" s="78">
        <v>41828</v>
      </c>
      <c r="K2" s="91"/>
      <c r="L2" s="33"/>
      <c r="M2" s="8"/>
      <c r="N2" s="8"/>
    </row>
    <row r="3" spans="1:14" x14ac:dyDescent="0.2">
      <c r="A3" s="6"/>
      <c r="B3" s="6"/>
      <c r="C3" s="6"/>
      <c r="D3" s="6"/>
      <c r="E3" s="16"/>
      <c r="F3" s="88"/>
      <c r="G3" s="6"/>
      <c r="H3" s="18" t="s">
        <v>141</v>
      </c>
      <c r="I3" s="18" t="s">
        <v>141</v>
      </c>
      <c r="J3" s="18" t="s">
        <v>141</v>
      </c>
      <c r="K3" s="18" t="s">
        <v>141</v>
      </c>
      <c r="L3" s="29"/>
      <c r="M3" s="9"/>
      <c r="N3" s="9"/>
    </row>
    <row r="4" spans="1:14" x14ac:dyDescent="0.2">
      <c r="A4" s="6"/>
      <c r="B4" s="6"/>
      <c r="C4" s="6"/>
      <c r="D4" s="6"/>
      <c r="E4" s="40"/>
      <c r="F4" s="88"/>
      <c r="G4" s="6"/>
      <c r="H4" s="18" t="s">
        <v>177</v>
      </c>
      <c r="I4" s="18" t="s">
        <v>177</v>
      </c>
      <c r="J4" s="18" t="s">
        <v>177</v>
      </c>
      <c r="K4" s="18"/>
      <c r="L4" s="29"/>
      <c r="M4" s="9"/>
      <c r="N4" s="9"/>
    </row>
    <row r="5" spans="1:14" x14ac:dyDescent="0.2">
      <c r="A5" s="2" t="s">
        <v>14</v>
      </c>
      <c r="B5" s="2" t="s">
        <v>15</v>
      </c>
      <c r="C5" s="2">
        <v>0.01</v>
      </c>
      <c r="D5" s="2">
        <v>6.5</v>
      </c>
      <c r="E5" s="36">
        <v>8</v>
      </c>
      <c r="F5" s="21">
        <v>4</v>
      </c>
      <c r="G5" s="21">
        <f t="shared" ref="G5:G19" si="0">COUNTA(H5:K5)</f>
        <v>0</v>
      </c>
      <c r="H5" s="5"/>
      <c r="I5" s="5"/>
      <c r="J5" s="5"/>
      <c r="K5" s="23"/>
      <c r="L5" s="32"/>
      <c r="M5" s="26"/>
      <c r="N5" s="3"/>
    </row>
    <row r="6" spans="1:14" x14ac:dyDescent="0.2">
      <c r="A6" s="2" t="s">
        <v>153</v>
      </c>
      <c r="B6" s="2" t="s">
        <v>133</v>
      </c>
      <c r="C6" s="2">
        <v>1</v>
      </c>
      <c r="D6" s="2"/>
      <c r="E6" s="5"/>
      <c r="F6" s="21">
        <v>4</v>
      </c>
      <c r="G6" s="21">
        <f t="shared" si="0"/>
        <v>0</v>
      </c>
      <c r="H6" s="5"/>
      <c r="I6" s="5"/>
      <c r="J6" s="5"/>
      <c r="K6" s="23"/>
      <c r="L6" s="32"/>
      <c r="M6" s="26"/>
      <c r="N6" s="3"/>
    </row>
    <row r="7" spans="1:14" x14ac:dyDescent="0.2">
      <c r="A7" s="2" t="s">
        <v>18</v>
      </c>
      <c r="B7" s="2" t="s">
        <v>17</v>
      </c>
      <c r="C7" s="2">
        <v>1</v>
      </c>
      <c r="D7" s="2"/>
      <c r="E7" s="5"/>
      <c r="F7" s="82">
        <v>4</v>
      </c>
      <c r="G7" s="21">
        <f t="shared" si="0"/>
        <v>0</v>
      </c>
      <c r="H7" s="5"/>
      <c r="I7" s="5"/>
      <c r="J7" s="5"/>
      <c r="K7" s="23"/>
      <c r="L7" s="32"/>
      <c r="M7" s="26"/>
      <c r="N7" s="3"/>
    </row>
    <row r="8" spans="1:14" x14ac:dyDescent="0.2">
      <c r="A8" s="2" t="s">
        <v>19</v>
      </c>
      <c r="B8" s="2" t="s">
        <v>17</v>
      </c>
      <c r="C8" s="2">
        <v>1</v>
      </c>
      <c r="D8" s="2"/>
      <c r="E8" s="5"/>
      <c r="F8" s="21">
        <v>4</v>
      </c>
      <c r="G8" s="21">
        <f t="shared" si="0"/>
        <v>0</v>
      </c>
      <c r="H8" s="5"/>
      <c r="I8" s="5"/>
      <c r="J8" s="5"/>
      <c r="K8" s="23"/>
      <c r="L8" s="32"/>
      <c r="M8" s="26"/>
      <c r="N8" s="3"/>
    </row>
    <row r="9" spans="1:14" x14ac:dyDescent="0.2">
      <c r="A9" s="2" t="s">
        <v>20</v>
      </c>
      <c r="B9" s="2" t="s">
        <v>17</v>
      </c>
      <c r="C9" s="2">
        <v>1</v>
      </c>
      <c r="D9" s="2"/>
      <c r="E9" s="5"/>
      <c r="F9" s="21">
        <v>4</v>
      </c>
      <c r="G9" s="21">
        <f t="shared" si="0"/>
        <v>0</v>
      </c>
      <c r="H9" s="5"/>
      <c r="I9" s="5"/>
      <c r="J9" s="5"/>
      <c r="K9" s="5"/>
      <c r="L9" s="32"/>
      <c r="M9" s="26"/>
      <c r="N9" s="3"/>
    </row>
    <row r="10" spans="1:14" x14ac:dyDescent="0.2">
      <c r="A10" s="2" t="s">
        <v>21</v>
      </c>
      <c r="B10" s="2" t="s">
        <v>17</v>
      </c>
      <c r="C10" s="2">
        <v>1</v>
      </c>
      <c r="D10" s="2"/>
      <c r="E10" s="5"/>
      <c r="F10" s="21">
        <v>4</v>
      </c>
      <c r="G10" s="21">
        <f t="shared" si="0"/>
        <v>0</v>
      </c>
      <c r="H10" s="5"/>
      <c r="I10" s="5"/>
      <c r="J10" s="5"/>
      <c r="K10" s="23"/>
      <c r="L10" s="32"/>
      <c r="M10" s="26"/>
      <c r="N10" s="3"/>
    </row>
    <row r="11" spans="1:14" x14ac:dyDescent="0.2">
      <c r="A11" s="2" t="s">
        <v>22</v>
      </c>
      <c r="B11" s="2" t="s">
        <v>17</v>
      </c>
      <c r="C11" s="2">
        <v>1</v>
      </c>
      <c r="D11" s="2"/>
      <c r="E11" s="5"/>
      <c r="F11" s="21">
        <v>4</v>
      </c>
      <c r="G11" s="21">
        <f t="shared" si="0"/>
        <v>0</v>
      </c>
      <c r="H11" s="5"/>
      <c r="I11" s="5"/>
      <c r="J11" s="5"/>
      <c r="K11" s="23"/>
      <c r="L11" s="32"/>
      <c r="M11" s="26"/>
      <c r="N11" s="3"/>
    </row>
    <row r="12" spans="1:14" x14ac:dyDescent="0.2">
      <c r="A12" s="2" t="s">
        <v>23</v>
      </c>
      <c r="B12" s="2" t="s">
        <v>17</v>
      </c>
      <c r="C12" s="2">
        <v>1</v>
      </c>
      <c r="D12" s="2"/>
      <c r="E12" s="5"/>
      <c r="F12" s="21">
        <v>4</v>
      </c>
      <c r="G12" s="21">
        <f t="shared" si="0"/>
        <v>0</v>
      </c>
      <c r="H12" s="5"/>
      <c r="I12" s="5"/>
      <c r="J12" s="5"/>
      <c r="K12" s="23"/>
      <c r="L12" s="32"/>
      <c r="M12" s="26"/>
      <c r="N12" s="3"/>
    </row>
    <row r="13" spans="1:14" x14ac:dyDescent="0.2">
      <c r="A13" s="2" t="s">
        <v>8</v>
      </c>
      <c r="B13" s="2" t="s">
        <v>17</v>
      </c>
      <c r="C13" s="2">
        <v>1</v>
      </c>
      <c r="D13" s="2"/>
      <c r="E13" s="5"/>
      <c r="F13" s="21">
        <v>4</v>
      </c>
      <c r="G13" s="21">
        <f t="shared" si="0"/>
        <v>0</v>
      </c>
      <c r="H13" s="5"/>
      <c r="I13" s="5"/>
      <c r="J13" s="5"/>
      <c r="K13" s="23"/>
      <c r="L13" s="32"/>
      <c r="M13" s="26"/>
      <c r="N13" s="3"/>
    </row>
    <row r="14" spans="1:14" x14ac:dyDescent="0.2">
      <c r="A14" s="2" t="s">
        <v>7</v>
      </c>
      <c r="B14" s="2" t="s">
        <v>17</v>
      </c>
      <c r="C14" s="2">
        <v>1</v>
      </c>
      <c r="D14" s="2"/>
      <c r="E14" s="5"/>
      <c r="F14" s="21">
        <v>4</v>
      </c>
      <c r="G14" s="21">
        <f t="shared" si="0"/>
        <v>0</v>
      </c>
      <c r="H14" s="5"/>
      <c r="I14" s="5"/>
      <c r="J14" s="5"/>
      <c r="K14" s="23"/>
      <c r="L14" s="32"/>
      <c r="M14" s="26"/>
      <c r="N14" s="3"/>
    </row>
    <row r="15" spans="1:14" x14ac:dyDescent="0.2">
      <c r="A15" s="2" t="s">
        <v>24</v>
      </c>
      <c r="B15" s="2" t="s">
        <v>17</v>
      </c>
      <c r="C15" s="2">
        <v>1</v>
      </c>
      <c r="D15" s="2"/>
      <c r="E15" s="5"/>
      <c r="F15" s="86">
        <v>4</v>
      </c>
      <c r="G15" s="21">
        <f t="shared" si="0"/>
        <v>0</v>
      </c>
      <c r="H15" s="5"/>
      <c r="I15" s="5"/>
      <c r="J15" s="5"/>
      <c r="K15" s="23"/>
      <c r="L15" s="32"/>
      <c r="M15" s="26"/>
      <c r="N15" s="3"/>
    </row>
    <row r="16" spans="1:14" x14ac:dyDescent="0.2">
      <c r="A16" s="2" t="s">
        <v>25</v>
      </c>
      <c r="B16" s="2" t="s">
        <v>17</v>
      </c>
      <c r="C16" s="2">
        <v>1</v>
      </c>
      <c r="D16" s="2"/>
      <c r="E16" s="5"/>
      <c r="F16" s="21">
        <v>4</v>
      </c>
      <c r="G16" s="21">
        <f t="shared" si="0"/>
        <v>0</v>
      </c>
      <c r="H16" s="5"/>
      <c r="I16" s="5"/>
      <c r="J16" s="5"/>
      <c r="K16" s="23"/>
      <c r="L16" s="32"/>
      <c r="M16" s="26"/>
      <c r="N16" s="3"/>
    </row>
    <row r="17" spans="1:14" x14ac:dyDescent="0.2">
      <c r="A17" s="2" t="s">
        <v>26</v>
      </c>
      <c r="B17" s="2" t="s">
        <v>17</v>
      </c>
      <c r="C17" s="2">
        <v>1</v>
      </c>
      <c r="D17" s="2"/>
      <c r="E17" s="5"/>
      <c r="F17" s="82">
        <v>4</v>
      </c>
      <c r="G17" s="21">
        <f t="shared" si="0"/>
        <v>0</v>
      </c>
      <c r="H17" s="5"/>
      <c r="I17" s="5"/>
      <c r="J17" s="5"/>
      <c r="K17" s="23"/>
      <c r="L17" s="32"/>
      <c r="M17" s="26"/>
      <c r="N17" s="3"/>
    </row>
    <row r="18" spans="1:14" x14ac:dyDescent="0.2">
      <c r="A18" s="2" t="s">
        <v>143</v>
      </c>
      <c r="B18" s="2" t="s">
        <v>17</v>
      </c>
      <c r="C18" s="2">
        <v>1E-3</v>
      </c>
      <c r="D18" s="2"/>
      <c r="E18" s="34">
        <v>1.9</v>
      </c>
      <c r="F18" s="21">
        <v>4</v>
      </c>
      <c r="G18" s="21">
        <f t="shared" si="0"/>
        <v>0</v>
      </c>
      <c r="H18" s="5"/>
      <c r="I18" s="5"/>
      <c r="J18" s="5"/>
      <c r="K18" s="23"/>
      <c r="L18" s="32"/>
      <c r="M18" s="26"/>
      <c r="N18" s="3"/>
    </row>
    <row r="19" spans="1:14" x14ac:dyDescent="0.2">
      <c r="A19" s="2" t="s">
        <v>144</v>
      </c>
      <c r="B19" s="2" t="s">
        <v>17</v>
      </c>
      <c r="C19" s="2">
        <v>0.05</v>
      </c>
      <c r="D19" s="2"/>
      <c r="E19" s="5"/>
      <c r="F19" s="21">
        <v>4</v>
      </c>
      <c r="G19" s="21">
        <f t="shared" si="0"/>
        <v>0</v>
      </c>
      <c r="H19" s="5"/>
      <c r="I19" s="5"/>
      <c r="J19" s="5"/>
      <c r="K19" s="23"/>
      <c r="L19" s="32"/>
      <c r="M19" s="26"/>
      <c r="N19" s="3"/>
    </row>
    <row r="20" spans="1:14" x14ac:dyDescent="0.2">
      <c r="A20" s="2" t="s">
        <v>145</v>
      </c>
      <c r="B20" s="2" t="s">
        <v>17</v>
      </c>
      <c r="C20" s="2">
        <v>1E-3</v>
      </c>
      <c r="D20" s="2"/>
      <c r="E20" s="35">
        <v>1.9</v>
      </c>
      <c r="F20" s="21"/>
      <c r="G20" s="21"/>
      <c r="H20" s="5"/>
      <c r="I20" s="5"/>
      <c r="J20" s="5"/>
      <c r="K20" s="23"/>
      <c r="L20" s="32"/>
      <c r="M20" s="26"/>
      <c r="N20" s="3"/>
    </row>
    <row r="21" spans="1:14" x14ac:dyDescent="0.2">
      <c r="A21" s="2" t="s">
        <v>146</v>
      </c>
      <c r="B21" s="2" t="s">
        <v>17</v>
      </c>
      <c r="C21" s="2">
        <v>0.05</v>
      </c>
      <c r="D21" s="2"/>
      <c r="E21" s="5"/>
      <c r="F21" s="21"/>
      <c r="G21" s="21"/>
      <c r="H21" s="5"/>
      <c r="I21" s="5"/>
      <c r="J21" s="5"/>
      <c r="K21" s="23"/>
      <c r="L21" s="32"/>
      <c r="M21" s="26"/>
      <c r="N21" s="3"/>
    </row>
    <row r="22" spans="1:14" x14ac:dyDescent="0.2">
      <c r="A22" s="2" t="s">
        <v>32</v>
      </c>
      <c r="B22" s="2" t="s">
        <v>17</v>
      </c>
      <c r="C22" s="2">
        <v>0.1</v>
      </c>
      <c r="D22" s="2"/>
      <c r="E22" s="5"/>
      <c r="F22" s="21">
        <v>4</v>
      </c>
      <c r="G22" s="21">
        <f t="shared" ref="G22:G32" si="1">COUNTA(H22:K22)</f>
        <v>0</v>
      </c>
      <c r="H22" s="5"/>
      <c r="I22" s="5"/>
      <c r="J22" s="5"/>
      <c r="K22" s="23"/>
      <c r="L22" s="32"/>
      <c r="M22" s="26"/>
      <c r="N22" s="3"/>
    </row>
    <row r="23" spans="1:14" x14ac:dyDescent="0.2">
      <c r="A23" s="2" t="s">
        <v>33</v>
      </c>
      <c r="B23" s="2" t="s">
        <v>17</v>
      </c>
      <c r="C23" s="2">
        <v>0.01</v>
      </c>
      <c r="D23" s="2"/>
      <c r="E23" s="34">
        <v>0.9</v>
      </c>
      <c r="F23" s="21">
        <v>4</v>
      </c>
      <c r="G23" s="21">
        <f t="shared" si="1"/>
        <v>0</v>
      </c>
      <c r="H23" s="5"/>
      <c r="I23" s="5"/>
      <c r="J23" s="5"/>
      <c r="K23" s="23"/>
      <c r="L23" s="32"/>
      <c r="M23" s="26"/>
      <c r="N23" s="3"/>
    </row>
    <row r="24" spans="1:14" x14ac:dyDescent="0.2">
      <c r="A24" s="2" t="s">
        <v>34</v>
      </c>
      <c r="B24" s="2" t="s">
        <v>17</v>
      </c>
      <c r="C24" s="2">
        <v>0.01</v>
      </c>
      <c r="D24" s="2"/>
      <c r="E24" s="62"/>
      <c r="F24" s="21">
        <v>4</v>
      </c>
      <c r="G24" s="21">
        <f t="shared" si="1"/>
        <v>0</v>
      </c>
      <c r="H24" s="5"/>
      <c r="I24" s="5"/>
      <c r="J24" s="5"/>
      <c r="K24" s="23"/>
      <c r="L24" s="32"/>
      <c r="M24" s="26"/>
      <c r="N24" s="3"/>
    </row>
    <row r="25" spans="1:14" x14ac:dyDescent="0.2">
      <c r="A25" s="2" t="s">
        <v>35</v>
      </c>
      <c r="B25" s="2" t="s">
        <v>17</v>
      </c>
      <c r="C25" s="2">
        <v>0.01</v>
      </c>
      <c r="D25" s="2"/>
      <c r="E25" s="34">
        <v>0.7</v>
      </c>
      <c r="F25" s="21">
        <v>4</v>
      </c>
      <c r="G25" s="21">
        <f t="shared" si="1"/>
        <v>0</v>
      </c>
      <c r="H25" s="5"/>
      <c r="I25" s="5"/>
      <c r="J25" s="5"/>
      <c r="K25" s="23"/>
      <c r="L25" s="32"/>
      <c r="M25" s="26"/>
      <c r="N25" s="3"/>
    </row>
    <row r="26" spans="1:14" x14ac:dyDescent="0.2">
      <c r="A26" s="2" t="s">
        <v>36</v>
      </c>
      <c r="B26" s="2" t="s">
        <v>17</v>
      </c>
      <c r="C26" s="2">
        <v>0.01</v>
      </c>
      <c r="D26" s="2"/>
      <c r="E26" s="5"/>
      <c r="F26" s="21">
        <v>4</v>
      </c>
      <c r="G26" s="21">
        <f t="shared" si="1"/>
        <v>0</v>
      </c>
      <c r="H26" s="5"/>
      <c r="I26" s="5"/>
      <c r="J26" s="5"/>
      <c r="K26" s="23"/>
      <c r="L26" s="32"/>
      <c r="M26" s="26"/>
      <c r="N26" s="3"/>
    </row>
    <row r="27" spans="1:14" x14ac:dyDescent="0.2">
      <c r="A27" s="2" t="s">
        <v>37</v>
      </c>
      <c r="B27" s="2" t="s">
        <v>38</v>
      </c>
      <c r="C27" s="2">
        <v>0.01</v>
      </c>
      <c r="D27" s="2"/>
      <c r="E27" s="5"/>
      <c r="F27" s="21">
        <v>4</v>
      </c>
      <c r="G27" s="21">
        <f t="shared" si="1"/>
        <v>0</v>
      </c>
      <c r="H27" s="5"/>
      <c r="I27" s="5"/>
      <c r="J27" s="5"/>
      <c r="K27" s="23"/>
      <c r="L27" s="32"/>
      <c r="M27" s="26"/>
      <c r="N27" s="3"/>
    </row>
    <row r="28" spans="1:14" x14ac:dyDescent="0.2">
      <c r="A28" s="2" t="s">
        <v>39</v>
      </c>
      <c r="B28" s="2" t="s">
        <v>38</v>
      </c>
      <c r="C28" s="2">
        <v>0.01</v>
      </c>
      <c r="D28" s="2"/>
      <c r="E28" s="5"/>
      <c r="F28" s="21">
        <v>4</v>
      </c>
      <c r="G28" s="21">
        <f t="shared" si="1"/>
        <v>0</v>
      </c>
      <c r="H28" s="5"/>
      <c r="I28" s="12"/>
      <c r="J28" s="5"/>
      <c r="K28" s="23"/>
      <c r="L28" s="32"/>
      <c r="M28" s="26"/>
      <c r="N28" s="3"/>
    </row>
    <row r="29" spans="1:14" x14ac:dyDescent="0.2">
      <c r="A29" s="2" t="s">
        <v>40</v>
      </c>
      <c r="B29" s="2" t="s">
        <v>41</v>
      </c>
      <c r="C29" s="2">
        <v>0.01</v>
      </c>
      <c r="D29" s="2"/>
      <c r="E29" s="5"/>
      <c r="F29" s="21">
        <v>4</v>
      </c>
      <c r="G29" s="21">
        <f t="shared" si="1"/>
        <v>0</v>
      </c>
      <c r="H29" s="5"/>
      <c r="I29" s="5"/>
      <c r="J29" s="5"/>
      <c r="K29" s="23"/>
      <c r="L29" s="32"/>
      <c r="M29" s="26"/>
      <c r="N29" s="3"/>
    </row>
    <row r="30" spans="1:14" x14ac:dyDescent="0.2">
      <c r="A30" s="2" t="s">
        <v>42</v>
      </c>
      <c r="B30" s="2" t="s">
        <v>17</v>
      </c>
      <c r="C30" s="2">
        <v>1</v>
      </c>
      <c r="D30" s="2"/>
      <c r="E30" s="5"/>
      <c r="F30" s="21">
        <v>4</v>
      </c>
      <c r="G30" s="21">
        <f t="shared" si="1"/>
        <v>0</v>
      </c>
      <c r="H30" s="13"/>
      <c r="I30" s="5"/>
      <c r="J30" s="13"/>
      <c r="K30" s="23"/>
      <c r="L30" s="32"/>
      <c r="M30" s="26"/>
      <c r="N30" s="3"/>
    </row>
    <row r="31" spans="1:14" x14ac:dyDescent="0.2">
      <c r="A31" s="2" t="s">
        <v>43</v>
      </c>
      <c r="B31" s="2" t="s">
        <v>17</v>
      </c>
      <c r="C31" s="4">
        <v>2</v>
      </c>
      <c r="D31" s="2"/>
      <c r="E31" s="5"/>
      <c r="F31" s="21">
        <v>1</v>
      </c>
      <c r="G31" s="21">
        <f t="shared" si="1"/>
        <v>0</v>
      </c>
      <c r="H31" s="5"/>
      <c r="I31" s="5"/>
      <c r="J31" s="5"/>
      <c r="K31" s="23"/>
      <c r="L31" s="32"/>
      <c r="M31" s="26"/>
      <c r="N31" s="3"/>
    </row>
    <row r="32" spans="1:14" x14ac:dyDescent="0.2">
      <c r="A32" s="2" t="s">
        <v>44</v>
      </c>
      <c r="B32" s="2" t="s">
        <v>17</v>
      </c>
      <c r="C32" s="2">
        <v>0.05</v>
      </c>
      <c r="D32" s="2"/>
      <c r="E32" s="41">
        <v>0.32</v>
      </c>
      <c r="F32" s="21">
        <v>4</v>
      </c>
      <c r="G32" s="21">
        <f t="shared" si="1"/>
        <v>0</v>
      </c>
      <c r="H32" s="5"/>
      <c r="I32" s="5"/>
      <c r="J32" s="5"/>
      <c r="K32" s="23"/>
      <c r="L32" s="32"/>
      <c r="M32" s="26"/>
      <c r="N32" s="3"/>
    </row>
    <row r="33" spans="1:14" x14ac:dyDescent="0.2">
      <c r="A33" s="6"/>
      <c r="B33" s="6"/>
      <c r="C33" s="6"/>
      <c r="D33" s="6"/>
      <c r="E33" s="16"/>
      <c r="F33" s="88"/>
      <c r="G33" s="6"/>
      <c r="H33" s="9"/>
      <c r="I33" s="9"/>
      <c r="J33" s="9"/>
      <c r="K33" s="53"/>
      <c r="L33" s="29"/>
      <c r="M33" s="24"/>
      <c r="N33" s="24"/>
    </row>
    <row r="34" spans="1:14" x14ac:dyDescent="0.2">
      <c r="A34" s="6" t="s">
        <v>147</v>
      </c>
      <c r="B34" s="6"/>
      <c r="C34" s="6"/>
      <c r="D34" s="6"/>
      <c r="E34" s="16"/>
      <c r="F34" s="88"/>
      <c r="G34" s="6"/>
      <c r="H34" s="9"/>
      <c r="I34" s="9"/>
      <c r="J34" s="9"/>
      <c r="K34" s="53"/>
      <c r="L34" s="29"/>
      <c r="M34" s="24"/>
      <c r="N34" s="24"/>
    </row>
    <row r="35" spans="1:14" x14ac:dyDescent="0.2">
      <c r="A35" s="2" t="s">
        <v>47</v>
      </c>
      <c r="B35" s="2" t="s">
        <v>46</v>
      </c>
      <c r="C35" s="2">
        <v>0.5</v>
      </c>
      <c r="D35" s="2"/>
      <c r="E35" s="5"/>
      <c r="F35" s="89">
        <v>4</v>
      </c>
      <c r="G35" s="21">
        <f t="shared" ref="G35:G55" si="2">COUNTA(H35:K35)</f>
        <v>0</v>
      </c>
      <c r="H35" s="5"/>
      <c r="I35" s="5"/>
      <c r="J35" s="5"/>
      <c r="K35" s="5"/>
      <c r="L35" s="32"/>
      <c r="M35" s="26"/>
      <c r="N35" s="3"/>
    </row>
    <row r="36" spans="1:14" x14ac:dyDescent="0.2">
      <c r="A36" s="10" t="s">
        <v>48</v>
      </c>
      <c r="B36" s="10" t="s">
        <v>46</v>
      </c>
      <c r="C36" s="10">
        <v>0.5</v>
      </c>
      <c r="D36" s="10"/>
      <c r="E36" s="14"/>
      <c r="F36" s="89">
        <v>4</v>
      </c>
      <c r="G36" s="21">
        <f t="shared" si="2"/>
        <v>0</v>
      </c>
      <c r="H36" s="14"/>
      <c r="I36" s="14"/>
      <c r="J36" s="5"/>
      <c r="K36" s="5"/>
      <c r="L36" s="32"/>
      <c r="M36" s="26"/>
      <c r="N36" s="3"/>
    </row>
    <row r="37" spans="1:14" x14ac:dyDescent="0.2">
      <c r="A37" s="2" t="s">
        <v>49</v>
      </c>
      <c r="B37" s="2" t="s">
        <v>46</v>
      </c>
      <c r="C37" s="2">
        <v>0.5</v>
      </c>
      <c r="D37" s="2"/>
      <c r="E37" s="5"/>
      <c r="F37" s="89">
        <v>4</v>
      </c>
      <c r="G37" s="21">
        <f t="shared" si="2"/>
        <v>0</v>
      </c>
      <c r="H37" s="5"/>
      <c r="I37" s="5"/>
      <c r="J37" s="5"/>
      <c r="K37" s="5"/>
      <c r="L37" s="32"/>
      <c r="M37" s="26"/>
      <c r="N37" s="3"/>
    </row>
    <row r="38" spans="1:14" x14ac:dyDescent="0.2">
      <c r="A38" s="2" t="s">
        <v>50</v>
      </c>
      <c r="B38" s="2" t="s">
        <v>46</v>
      </c>
      <c r="C38" s="2">
        <v>0.5</v>
      </c>
      <c r="D38" s="2"/>
      <c r="E38" s="5"/>
      <c r="F38" s="89">
        <v>4</v>
      </c>
      <c r="G38" s="21">
        <f t="shared" si="2"/>
        <v>0</v>
      </c>
      <c r="H38" s="5"/>
      <c r="I38" s="5"/>
      <c r="J38" s="5"/>
      <c r="K38" s="5"/>
      <c r="L38" s="32"/>
      <c r="M38" s="26"/>
      <c r="N38" s="3"/>
    </row>
    <row r="39" spans="1:14" x14ac:dyDescent="0.2">
      <c r="A39" s="2" t="s">
        <v>51</v>
      </c>
      <c r="B39" s="2" t="s">
        <v>46</v>
      </c>
      <c r="C39" s="2">
        <v>0.5</v>
      </c>
      <c r="D39" s="2"/>
      <c r="E39" s="5"/>
      <c r="F39" s="89">
        <v>4</v>
      </c>
      <c r="G39" s="21">
        <f t="shared" si="2"/>
        <v>0</v>
      </c>
      <c r="H39" s="5"/>
      <c r="I39" s="5"/>
      <c r="J39" s="5"/>
      <c r="K39" s="5"/>
      <c r="L39" s="32"/>
      <c r="M39" s="26"/>
      <c r="N39" s="3"/>
    </row>
    <row r="40" spans="1:14" x14ac:dyDescent="0.2">
      <c r="A40" s="2" t="s">
        <v>52</v>
      </c>
      <c r="B40" s="2" t="s">
        <v>46</v>
      </c>
      <c r="C40" s="2">
        <v>0.5</v>
      </c>
      <c r="D40" s="2"/>
      <c r="E40" s="37">
        <v>0.09</v>
      </c>
      <c r="F40" s="89">
        <v>4</v>
      </c>
      <c r="G40" s="21">
        <f t="shared" si="2"/>
        <v>0</v>
      </c>
      <c r="H40" s="5"/>
      <c r="I40" s="5"/>
      <c r="J40" s="5"/>
      <c r="K40" s="5"/>
      <c r="L40" s="32"/>
      <c r="M40" s="26"/>
      <c r="N40" s="3"/>
    </row>
    <row r="41" spans="1:14" x14ac:dyDescent="0.2">
      <c r="A41" s="2" t="s">
        <v>53</v>
      </c>
      <c r="B41" s="2" t="s">
        <v>46</v>
      </c>
      <c r="C41" s="2">
        <v>0.5</v>
      </c>
      <c r="D41" s="2"/>
      <c r="E41" s="13"/>
      <c r="F41" s="89">
        <v>4</v>
      </c>
      <c r="G41" s="21">
        <f t="shared" si="2"/>
        <v>0</v>
      </c>
      <c r="H41" s="5"/>
      <c r="I41" s="5"/>
      <c r="J41" s="5"/>
      <c r="K41" s="5"/>
      <c r="L41" s="32"/>
      <c r="M41" s="26"/>
      <c r="N41" s="3"/>
    </row>
    <row r="42" spans="1:14" x14ac:dyDescent="0.2">
      <c r="A42" s="2" t="s">
        <v>54</v>
      </c>
      <c r="B42" s="2" t="s">
        <v>46</v>
      </c>
      <c r="C42" s="2">
        <v>0.5</v>
      </c>
      <c r="D42" s="2"/>
      <c r="E42" s="13"/>
      <c r="F42" s="89">
        <v>4</v>
      </c>
      <c r="G42" s="21">
        <f t="shared" si="2"/>
        <v>0</v>
      </c>
      <c r="H42" s="5"/>
      <c r="I42" s="5"/>
      <c r="J42" s="5"/>
      <c r="K42" s="5"/>
      <c r="L42" s="32"/>
      <c r="M42" s="26"/>
      <c r="N42" s="3"/>
    </row>
    <row r="43" spans="1:14" x14ac:dyDescent="0.2">
      <c r="A43" s="2" t="s">
        <v>55</v>
      </c>
      <c r="B43" s="2" t="s">
        <v>46</v>
      </c>
      <c r="C43" s="2">
        <v>0.5</v>
      </c>
      <c r="D43" s="2"/>
      <c r="E43" s="63">
        <v>0.08</v>
      </c>
      <c r="F43" s="89">
        <v>4</v>
      </c>
      <c r="G43" s="21">
        <f t="shared" si="2"/>
        <v>0</v>
      </c>
      <c r="H43" s="5"/>
      <c r="I43" s="5"/>
      <c r="J43" s="5"/>
      <c r="K43" s="5"/>
      <c r="L43" s="32"/>
      <c r="M43" s="26"/>
      <c r="N43" s="3"/>
    </row>
    <row r="44" spans="1:14" x14ac:dyDescent="0.2">
      <c r="A44" s="2" t="s">
        <v>56</v>
      </c>
      <c r="B44" s="2" t="s">
        <v>46</v>
      </c>
      <c r="C44" s="2">
        <v>0.5</v>
      </c>
      <c r="D44" s="2"/>
      <c r="E44" s="64"/>
      <c r="F44" s="89">
        <v>4</v>
      </c>
      <c r="G44" s="21">
        <f t="shared" si="2"/>
        <v>0</v>
      </c>
      <c r="H44" s="5"/>
      <c r="I44" s="5"/>
      <c r="J44" s="5"/>
      <c r="K44" s="5"/>
      <c r="L44" s="32"/>
      <c r="M44" s="26"/>
      <c r="N44" s="3"/>
    </row>
    <row r="45" spans="1:14" x14ac:dyDescent="0.2">
      <c r="A45" s="2" t="s">
        <v>57</v>
      </c>
      <c r="B45" s="2" t="s">
        <v>46</v>
      </c>
      <c r="C45" s="2">
        <v>0.5</v>
      </c>
      <c r="D45" s="2"/>
      <c r="E45" s="63">
        <v>0.08</v>
      </c>
      <c r="F45" s="89">
        <v>4</v>
      </c>
      <c r="G45" s="21">
        <f t="shared" si="2"/>
        <v>0</v>
      </c>
      <c r="H45" s="5"/>
      <c r="I45" s="5"/>
      <c r="J45" s="5"/>
      <c r="K45" s="5"/>
      <c r="L45" s="32"/>
      <c r="M45" s="26"/>
      <c r="N45" s="3"/>
    </row>
    <row r="46" spans="1:14" x14ac:dyDescent="0.2">
      <c r="A46" s="2" t="s">
        <v>58</v>
      </c>
      <c r="B46" s="2" t="s">
        <v>46</v>
      </c>
      <c r="C46" s="2">
        <v>0.5</v>
      </c>
      <c r="D46" s="2"/>
      <c r="E46" s="64"/>
      <c r="F46" s="89">
        <v>4</v>
      </c>
      <c r="G46" s="21">
        <f t="shared" si="2"/>
        <v>0</v>
      </c>
      <c r="H46" s="5"/>
      <c r="I46" s="5"/>
      <c r="J46" s="5"/>
      <c r="K46" s="5"/>
      <c r="L46" s="32"/>
      <c r="M46" s="26"/>
      <c r="N46" s="3"/>
    </row>
    <row r="47" spans="1:14" x14ac:dyDescent="0.2">
      <c r="A47" s="2" t="s">
        <v>134</v>
      </c>
      <c r="B47" s="2" t="s">
        <v>46</v>
      </c>
      <c r="C47" s="2">
        <v>0.5</v>
      </c>
      <c r="D47" s="2"/>
      <c r="E47" s="64"/>
      <c r="F47" s="89">
        <v>4</v>
      </c>
      <c r="G47" s="21">
        <f t="shared" si="2"/>
        <v>0</v>
      </c>
      <c r="H47" s="5"/>
      <c r="I47" s="5"/>
      <c r="J47" s="5"/>
      <c r="K47" s="5"/>
      <c r="L47" s="32"/>
      <c r="M47" s="26"/>
      <c r="N47" s="3"/>
    </row>
    <row r="48" spans="1:14" x14ac:dyDescent="0.2">
      <c r="A48" s="2" t="s">
        <v>59</v>
      </c>
      <c r="B48" s="2" t="s">
        <v>46</v>
      </c>
      <c r="C48" s="2">
        <v>0.5</v>
      </c>
      <c r="D48" s="2"/>
      <c r="E48" s="65">
        <v>0.02</v>
      </c>
      <c r="F48" s="89">
        <v>4</v>
      </c>
      <c r="G48" s="21">
        <f t="shared" si="2"/>
        <v>0</v>
      </c>
      <c r="H48" s="5"/>
      <c r="I48" s="5"/>
      <c r="J48" s="5"/>
      <c r="K48" s="5"/>
      <c r="L48" s="32"/>
      <c r="M48" s="26"/>
      <c r="N48" s="3"/>
    </row>
    <row r="49" spans="1:14" x14ac:dyDescent="0.2">
      <c r="A49" s="2" t="s">
        <v>60</v>
      </c>
      <c r="B49" s="2" t="s">
        <v>46</v>
      </c>
      <c r="C49" s="2">
        <v>0.5</v>
      </c>
      <c r="D49" s="2"/>
      <c r="E49" s="64"/>
      <c r="F49" s="89">
        <v>4</v>
      </c>
      <c r="G49" s="21">
        <f t="shared" si="2"/>
        <v>0</v>
      </c>
      <c r="H49" s="5"/>
      <c r="I49" s="5"/>
      <c r="J49" s="5"/>
      <c r="K49" s="5"/>
      <c r="L49" s="32"/>
      <c r="M49" s="26"/>
      <c r="N49" s="3"/>
    </row>
    <row r="50" spans="1:14" x14ac:dyDescent="0.2">
      <c r="A50" s="2" t="s">
        <v>135</v>
      </c>
      <c r="B50" s="2" t="s">
        <v>46</v>
      </c>
      <c r="C50" s="2">
        <v>0.5</v>
      </c>
      <c r="D50" s="2"/>
      <c r="E50" s="64"/>
      <c r="F50" s="89">
        <v>4</v>
      </c>
      <c r="G50" s="21">
        <f t="shared" si="2"/>
        <v>0</v>
      </c>
      <c r="H50" s="5"/>
      <c r="I50" s="5"/>
      <c r="J50" s="5"/>
      <c r="K50" s="5"/>
      <c r="L50" s="32"/>
      <c r="M50" s="26"/>
      <c r="N50" s="3"/>
    </row>
    <row r="51" spans="1:14" x14ac:dyDescent="0.2">
      <c r="A51" s="2" t="s">
        <v>61</v>
      </c>
      <c r="B51" s="2" t="s">
        <v>46</v>
      </c>
      <c r="C51" s="2">
        <v>0.5</v>
      </c>
      <c r="D51" s="2"/>
      <c r="E51" s="63"/>
      <c r="F51" s="89">
        <v>4</v>
      </c>
      <c r="G51" s="21">
        <f t="shared" si="2"/>
        <v>0</v>
      </c>
      <c r="H51" s="5"/>
      <c r="I51" s="5"/>
      <c r="J51" s="5"/>
      <c r="K51" s="5"/>
      <c r="L51" s="32"/>
      <c r="M51" s="26"/>
      <c r="N51" s="3"/>
    </row>
    <row r="52" spans="1:14" x14ac:dyDescent="0.2">
      <c r="A52" s="2" t="s">
        <v>62</v>
      </c>
      <c r="B52" s="2" t="s">
        <v>46</v>
      </c>
      <c r="C52" s="2">
        <v>0.5</v>
      </c>
      <c r="D52" s="2"/>
      <c r="E52" s="63">
        <v>0.2</v>
      </c>
      <c r="F52" s="89">
        <v>4</v>
      </c>
      <c r="G52" s="21">
        <f t="shared" si="2"/>
        <v>0</v>
      </c>
      <c r="H52" s="5"/>
      <c r="I52" s="5"/>
      <c r="J52" s="5"/>
      <c r="K52" s="5"/>
      <c r="L52" s="32"/>
      <c r="M52" s="26"/>
      <c r="N52" s="3"/>
    </row>
    <row r="53" spans="1:14" x14ac:dyDescent="0.2">
      <c r="A53" s="2" t="s">
        <v>136</v>
      </c>
      <c r="B53" s="2" t="s">
        <v>46</v>
      </c>
      <c r="C53" s="2">
        <v>2</v>
      </c>
      <c r="D53" s="2"/>
      <c r="E53" s="63">
        <v>0.01</v>
      </c>
      <c r="F53" s="89">
        <v>4</v>
      </c>
      <c r="G53" s="21">
        <f t="shared" si="2"/>
        <v>0</v>
      </c>
      <c r="H53" s="5"/>
      <c r="I53" s="5"/>
      <c r="J53" s="5"/>
      <c r="K53" s="23"/>
      <c r="L53" s="32"/>
      <c r="M53" s="26"/>
      <c r="N53" s="3"/>
    </row>
    <row r="54" spans="1:14" x14ac:dyDescent="0.2">
      <c r="A54" s="2" t="s">
        <v>63</v>
      </c>
      <c r="B54" s="2" t="s">
        <v>46</v>
      </c>
      <c r="C54" s="2">
        <v>0.5</v>
      </c>
      <c r="D54" s="2"/>
      <c r="E54" s="66"/>
      <c r="F54" s="89">
        <v>4</v>
      </c>
      <c r="G54" s="21">
        <f t="shared" si="2"/>
        <v>0</v>
      </c>
      <c r="H54" s="5"/>
      <c r="I54" s="5"/>
      <c r="J54" s="5"/>
      <c r="K54" s="23"/>
      <c r="L54" s="32"/>
      <c r="M54" s="26"/>
      <c r="N54" s="3"/>
    </row>
    <row r="55" spans="1:14" x14ac:dyDescent="0.2">
      <c r="A55" s="2" t="s">
        <v>64</v>
      </c>
      <c r="B55" s="2" t="s">
        <v>46</v>
      </c>
      <c r="C55" s="2">
        <v>2</v>
      </c>
      <c r="D55" s="2"/>
      <c r="E55" s="13"/>
      <c r="F55" s="89">
        <v>4</v>
      </c>
      <c r="G55" s="21">
        <f t="shared" si="2"/>
        <v>0</v>
      </c>
      <c r="H55" s="5"/>
      <c r="I55" s="5"/>
      <c r="J55" s="5"/>
      <c r="K55" s="23"/>
      <c r="L55" s="32"/>
      <c r="M55" s="26"/>
      <c r="N55" s="3"/>
    </row>
    <row r="56" spans="1:14" x14ac:dyDescent="0.2">
      <c r="A56" s="6"/>
      <c r="B56" s="6"/>
      <c r="C56" s="6"/>
      <c r="D56" s="6"/>
      <c r="E56" s="6"/>
      <c r="F56" s="88"/>
      <c r="G56" s="6"/>
      <c r="H56" s="9"/>
      <c r="I56" s="9"/>
      <c r="J56" s="9"/>
      <c r="K56" s="53"/>
      <c r="L56" s="29"/>
      <c r="M56" s="24"/>
      <c r="N56" s="7"/>
    </row>
    <row r="57" spans="1:14" x14ac:dyDescent="0.2">
      <c r="A57" s="6" t="s">
        <v>148</v>
      </c>
      <c r="B57" s="6"/>
      <c r="C57" s="6"/>
      <c r="D57" s="6"/>
      <c r="E57" s="6"/>
      <c r="F57" s="88"/>
      <c r="G57" s="6"/>
      <c r="H57" s="9"/>
      <c r="I57" s="9"/>
      <c r="J57" s="9"/>
      <c r="K57" s="53"/>
      <c r="L57" s="29"/>
      <c r="M57" s="24"/>
      <c r="N57" s="7"/>
    </row>
    <row r="58" spans="1:14" x14ac:dyDescent="0.2">
      <c r="A58" s="2" t="s">
        <v>3</v>
      </c>
      <c r="B58" s="2" t="s">
        <v>17</v>
      </c>
      <c r="C58" s="2">
        <v>0.01</v>
      </c>
      <c r="D58" s="2"/>
      <c r="E58" s="37">
        <v>5.5E-2</v>
      </c>
      <c r="F58" s="21">
        <v>1</v>
      </c>
      <c r="G58" s="21">
        <f t="shared" ref="G58:G66" si="3">COUNTA(H58:K58)</f>
        <v>0</v>
      </c>
      <c r="H58" s="5"/>
      <c r="I58" s="5"/>
      <c r="J58" s="5"/>
      <c r="K58" s="23"/>
      <c r="M58" s="3"/>
      <c r="N58" s="3"/>
    </row>
    <row r="59" spans="1:14" x14ac:dyDescent="0.2">
      <c r="A59" s="2" t="s">
        <v>4</v>
      </c>
      <c r="B59" s="2" t="s">
        <v>17</v>
      </c>
      <c r="C59" s="2">
        <v>1E-3</v>
      </c>
      <c r="D59" s="2"/>
      <c r="E59" s="37">
        <v>1.2999999999999999E-2</v>
      </c>
      <c r="F59" s="21">
        <v>1</v>
      </c>
      <c r="G59" s="21">
        <f t="shared" si="3"/>
        <v>0</v>
      </c>
      <c r="H59" s="5"/>
      <c r="I59" s="5"/>
      <c r="J59" s="5"/>
      <c r="K59" s="23"/>
      <c r="L59" s="39"/>
      <c r="M59" s="3"/>
      <c r="N59" s="3"/>
    </row>
    <row r="60" spans="1:14" x14ac:dyDescent="0.2">
      <c r="A60" s="2" t="s">
        <v>5</v>
      </c>
      <c r="B60" s="2" t="s">
        <v>17</v>
      </c>
      <c r="C60" s="2">
        <v>1E-3</v>
      </c>
      <c r="D60" s="2"/>
      <c r="E60" s="13"/>
      <c r="F60" s="21">
        <v>1</v>
      </c>
      <c r="G60" s="21">
        <f t="shared" si="3"/>
        <v>0</v>
      </c>
      <c r="H60" s="5"/>
      <c r="I60" s="5"/>
      <c r="J60" s="5"/>
      <c r="K60" s="23"/>
      <c r="M60" s="3"/>
      <c r="N60" s="3"/>
    </row>
    <row r="61" spans="1:14" x14ac:dyDescent="0.2">
      <c r="A61" s="2" t="s">
        <v>6</v>
      </c>
      <c r="B61" s="2" t="s">
        <v>17</v>
      </c>
      <c r="C61" s="2">
        <v>1E-4</v>
      </c>
      <c r="D61" s="2"/>
      <c r="E61" s="67">
        <v>2.0000000000000001E-4</v>
      </c>
      <c r="F61" s="21">
        <v>1</v>
      </c>
      <c r="G61" s="21">
        <f t="shared" si="3"/>
        <v>0</v>
      </c>
      <c r="H61" s="5"/>
      <c r="I61" s="5"/>
      <c r="J61" s="5"/>
      <c r="K61" s="23"/>
      <c r="L61" s="38"/>
      <c r="M61" s="3"/>
      <c r="N61" s="3"/>
    </row>
    <row r="62" spans="1:14" x14ac:dyDescent="0.2">
      <c r="A62" s="2" t="s">
        <v>27</v>
      </c>
      <c r="B62" s="2" t="s">
        <v>17</v>
      </c>
      <c r="C62" s="2">
        <v>1E-3</v>
      </c>
      <c r="D62" s="2"/>
      <c r="E62" s="37">
        <v>1E-3</v>
      </c>
      <c r="F62" s="21">
        <v>1</v>
      </c>
      <c r="G62" s="21">
        <f t="shared" si="3"/>
        <v>0</v>
      </c>
      <c r="H62" s="5"/>
      <c r="I62" s="5"/>
      <c r="J62" s="5"/>
      <c r="K62" s="23"/>
      <c r="M62" s="3"/>
      <c r="N62" s="3"/>
    </row>
    <row r="63" spans="1:14" x14ac:dyDescent="0.2">
      <c r="A63" s="2" t="s">
        <v>9</v>
      </c>
      <c r="B63" s="2" t="s">
        <v>17</v>
      </c>
      <c r="C63" s="2">
        <v>1E-3</v>
      </c>
      <c r="D63" s="2"/>
      <c r="E63" s="13"/>
      <c r="F63" s="21">
        <v>1</v>
      </c>
      <c r="G63" s="21">
        <f t="shared" si="3"/>
        <v>0</v>
      </c>
      <c r="H63" s="5"/>
      <c r="I63" s="5"/>
      <c r="J63" s="5"/>
      <c r="K63" s="25"/>
      <c r="L63" s="38"/>
      <c r="M63" s="3"/>
      <c r="N63" s="3"/>
    </row>
    <row r="64" spans="1:14" x14ac:dyDescent="0.2">
      <c r="A64" s="2" t="s">
        <v>10</v>
      </c>
      <c r="B64" s="2" t="s">
        <v>17</v>
      </c>
      <c r="C64" s="2">
        <v>1E-3</v>
      </c>
      <c r="D64" s="2"/>
      <c r="E64" s="37">
        <v>1.4E-3</v>
      </c>
      <c r="F64" s="21">
        <v>1</v>
      </c>
      <c r="G64" s="21">
        <f t="shared" si="3"/>
        <v>0</v>
      </c>
      <c r="H64" s="5"/>
      <c r="I64" s="5"/>
      <c r="J64" s="5"/>
      <c r="K64" s="23"/>
      <c r="M64" s="3"/>
      <c r="N64" s="3"/>
    </row>
    <row r="65" spans="1:14" x14ac:dyDescent="0.2">
      <c r="A65" s="2" t="s">
        <v>28</v>
      </c>
      <c r="B65" s="2" t="s">
        <v>17</v>
      </c>
      <c r="C65" s="2">
        <v>1E-3</v>
      </c>
      <c r="D65" s="2"/>
      <c r="E65" s="37">
        <v>3.3999999999999998E-3</v>
      </c>
      <c r="F65" s="21">
        <v>1</v>
      </c>
      <c r="G65" s="21">
        <f t="shared" si="3"/>
        <v>0</v>
      </c>
      <c r="H65" s="5"/>
      <c r="I65" s="5"/>
      <c r="J65" s="5"/>
      <c r="K65" s="23"/>
      <c r="M65" s="3"/>
      <c r="N65" s="3"/>
    </row>
    <row r="66" spans="1:14" x14ac:dyDescent="0.2">
      <c r="A66" s="2" t="s">
        <v>30</v>
      </c>
      <c r="B66" s="2" t="s">
        <v>17</v>
      </c>
      <c r="C66" s="2">
        <v>1E-4</v>
      </c>
      <c r="D66" s="2"/>
      <c r="E66" s="37">
        <v>5.9999999999999995E-4</v>
      </c>
      <c r="F66" s="21">
        <v>1</v>
      </c>
      <c r="G66" s="21">
        <f t="shared" si="3"/>
        <v>0</v>
      </c>
      <c r="H66" s="5"/>
      <c r="I66" s="5"/>
      <c r="J66" s="5"/>
      <c r="K66" s="52"/>
      <c r="M66" s="3"/>
      <c r="N66" s="3"/>
    </row>
    <row r="67" spans="1:14" s="48" customFormat="1" x14ac:dyDescent="0.2">
      <c r="A67" s="4" t="s">
        <v>29</v>
      </c>
      <c r="B67" s="4" t="s">
        <v>17</v>
      </c>
      <c r="C67" s="4">
        <v>5.0000000000000001E-3</v>
      </c>
      <c r="D67" s="4"/>
      <c r="E67" s="37">
        <v>8.0000000000000002E-3</v>
      </c>
      <c r="F67" s="21">
        <v>1</v>
      </c>
      <c r="G67" s="21">
        <f t="shared" ref="G67" si="4">COUNTA(H67:K67)</f>
        <v>0</v>
      </c>
      <c r="H67" s="5"/>
      <c r="I67" s="5"/>
      <c r="J67" s="5"/>
      <c r="K67" s="23"/>
      <c r="L67" s="47"/>
      <c r="M67" s="46"/>
      <c r="N67" s="45"/>
    </row>
    <row r="68" spans="1:14" x14ac:dyDescent="0.2">
      <c r="A68" s="6"/>
      <c r="B68" s="6"/>
      <c r="C68" s="6"/>
      <c r="D68" s="6"/>
      <c r="E68" s="6"/>
      <c r="F68" s="88"/>
      <c r="G68" s="6"/>
      <c r="H68" s="9"/>
      <c r="I68" s="9"/>
      <c r="J68" s="9"/>
      <c r="K68" s="53"/>
      <c r="L68" s="29"/>
      <c r="M68" s="24"/>
      <c r="N68" s="7"/>
    </row>
    <row r="69" spans="1:14" x14ac:dyDescent="0.2">
      <c r="A69" s="6" t="s">
        <v>149</v>
      </c>
      <c r="B69" s="6"/>
      <c r="C69" s="6"/>
      <c r="D69" s="6"/>
      <c r="E69" s="6"/>
      <c r="F69" s="88"/>
      <c r="G69" s="6"/>
      <c r="H69" s="9"/>
      <c r="I69" s="9"/>
      <c r="J69" s="9"/>
      <c r="K69" s="53"/>
      <c r="L69" s="29"/>
      <c r="M69" s="24"/>
      <c r="N69" s="7"/>
    </row>
    <row r="70" spans="1:14" x14ac:dyDescent="0.2">
      <c r="A70" s="2" t="s">
        <v>121</v>
      </c>
      <c r="B70" s="2" t="s">
        <v>46</v>
      </c>
      <c r="C70" s="4">
        <v>1</v>
      </c>
      <c r="D70" s="4"/>
      <c r="E70" s="37">
        <v>950</v>
      </c>
      <c r="F70" s="21">
        <v>1</v>
      </c>
      <c r="G70" s="21">
        <f t="shared" ref="G70:G72" si="5">COUNTA(H70:K70)</f>
        <v>0</v>
      </c>
      <c r="H70" s="5"/>
      <c r="I70" s="5"/>
      <c r="J70" s="5"/>
      <c r="K70" s="23"/>
      <c r="L70" s="38"/>
      <c r="M70" s="3"/>
      <c r="N70" s="3"/>
    </row>
    <row r="71" spans="1:14" x14ac:dyDescent="0.2">
      <c r="A71" s="2" t="s">
        <v>122</v>
      </c>
      <c r="B71" s="2" t="s">
        <v>46</v>
      </c>
      <c r="C71" s="4">
        <v>5</v>
      </c>
      <c r="D71" s="4"/>
      <c r="E71" s="5"/>
      <c r="F71" s="21">
        <v>1</v>
      </c>
      <c r="G71" s="21">
        <f t="shared" si="5"/>
        <v>0</v>
      </c>
      <c r="H71" s="5"/>
      <c r="I71" s="5"/>
      <c r="J71" s="5"/>
      <c r="K71" s="23"/>
      <c r="L71" s="38"/>
      <c r="M71" s="3"/>
      <c r="N71" s="3"/>
    </row>
    <row r="72" spans="1:14" x14ac:dyDescent="0.2">
      <c r="A72" s="2" t="s">
        <v>123</v>
      </c>
      <c r="B72" s="2" t="s">
        <v>46</v>
      </c>
      <c r="C72" s="4">
        <v>2</v>
      </c>
      <c r="D72" s="4"/>
      <c r="E72" s="5"/>
      <c r="F72" s="21">
        <v>1</v>
      </c>
      <c r="G72" s="21">
        <f t="shared" si="5"/>
        <v>0</v>
      </c>
      <c r="H72" s="5"/>
      <c r="I72" s="5"/>
      <c r="J72" s="5"/>
      <c r="K72" s="23"/>
      <c r="M72" s="3"/>
      <c r="N72" s="3"/>
    </row>
    <row r="73" spans="1:14" x14ac:dyDescent="0.2">
      <c r="A73" s="2" t="s">
        <v>45</v>
      </c>
      <c r="B73" s="2" t="s">
        <v>46</v>
      </c>
      <c r="C73" s="2">
        <v>1</v>
      </c>
      <c r="D73" s="2"/>
      <c r="E73" s="5"/>
      <c r="F73" s="21">
        <v>1</v>
      </c>
      <c r="G73" s="21">
        <f t="shared" ref="G73:G76" si="6">COUNTA(H73:K73)</f>
        <v>0</v>
      </c>
      <c r="H73" s="5"/>
      <c r="I73" s="5"/>
      <c r="J73" s="5"/>
      <c r="K73" s="23"/>
      <c r="M73" s="3"/>
      <c r="N73" s="3"/>
    </row>
    <row r="74" spans="1:14" x14ac:dyDescent="0.2">
      <c r="A74" s="6"/>
      <c r="B74" s="6"/>
      <c r="C74" s="6"/>
      <c r="D74" s="6"/>
      <c r="E74" s="16"/>
      <c r="F74" s="88"/>
      <c r="G74" s="6"/>
      <c r="H74" s="9"/>
      <c r="I74" s="9"/>
      <c r="J74" s="9"/>
      <c r="K74" s="53"/>
      <c r="L74" s="29"/>
      <c r="M74" s="24"/>
      <c r="N74" s="7"/>
    </row>
    <row r="75" spans="1:14" x14ac:dyDescent="0.2">
      <c r="A75" s="2" t="s">
        <v>16</v>
      </c>
      <c r="B75" s="2" t="s">
        <v>17</v>
      </c>
      <c r="C75" s="2">
        <v>1</v>
      </c>
      <c r="D75" s="2"/>
      <c r="E75" s="42"/>
      <c r="F75" s="21">
        <v>1</v>
      </c>
      <c r="G75" s="21">
        <f t="shared" si="6"/>
        <v>0</v>
      </c>
      <c r="H75" s="5"/>
      <c r="I75" s="5"/>
      <c r="J75" s="5"/>
      <c r="K75" s="23"/>
      <c r="L75" s="38"/>
      <c r="M75" s="3"/>
      <c r="N75" s="3"/>
    </row>
    <row r="76" spans="1:14" x14ac:dyDescent="0.2">
      <c r="A76" s="2" t="s">
        <v>128</v>
      </c>
      <c r="B76" s="2" t="s">
        <v>17</v>
      </c>
      <c r="C76" s="2">
        <v>0.01</v>
      </c>
      <c r="D76" s="2"/>
      <c r="E76" s="5"/>
      <c r="F76" s="82">
        <v>1</v>
      </c>
      <c r="G76" s="21">
        <f t="shared" si="6"/>
        <v>0</v>
      </c>
      <c r="H76" s="5"/>
      <c r="I76" s="5"/>
      <c r="J76" s="5"/>
      <c r="K76" s="52"/>
      <c r="L76" s="38"/>
      <c r="M76" s="3"/>
      <c r="N76" s="3"/>
    </row>
    <row r="77" spans="1:14" x14ac:dyDescent="0.2">
      <c r="A77" s="6"/>
      <c r="B77" s="6"/>
      <c r="C77" s="6"/>
      <c r="D77" s="6"/>
      <c r="E77" s="16"/>
      <c r="F77" s="88"/>
      <c r="G77" s="6"/>
      <c r="H77" s="9"/>
      <c r="I77" s="9"/>
      <c r="J77" s="9"/>
      <c r="K77" s="53"/>
      <c r="L77" s="29"/>
      <c r="M77" s="24"/>
      <c r="N77" s="7"/>
    </row>
    <row r="78" spans="1:14" x14ac:dyDescent="0.2">
      <c r="A78" s="6" t="s">
        <v>183</v>
      </c>
      <c r="B78" s="6"/>
      <c r="C78" s="6"/>
      <c r="D78" s="6"/>
      <c r="E78" s="16"/>
      <c r="F78" s="88"/>
      <c r="G78" s="6"/>
      <c r="H78" s="9"/>
      <c r="I78" s="9"/>
      <c r="J78" s="9"/>
      <c r="K78" s="53"/>
      <c r="L78" s="29"/>
      <c r="M78" s="24"/>
      <c r="N78" s="7"/>
    </row>
    <row r="79" spans="1:14" x14ac:dyDescent="0.2">
      <c r="A79" s="2" t="s">
        <v>124</v>
      </c>
      <c r="B79" s="2" t="s">
        <v>46</v>
      </c>
      <c r="C79" s="2">
        <v>20</v>
      </c>
      <c r="D79" s="2"/>
      <c r="E79" s="5"/>
      <c r="F79" s="21">
        <v>1</v>
      </c>
      <c r="G79" s="21">
        <f t="shared" ref="G79:G83" si="7">COUNTA(H79:K79)</f>
        <v>0</v>
      </c>
      <c r="H79" s="5"/>
      <c r="I79" s="5"/>
      <c r="J79" s="5"/>
      <c r="K79" s="23"/>
      <c r="L79" s="38"/>
      <c r="M79" s="3"/>
      <c r="N79" s="3"/>
    </row>
    <row r="80" spans="1:14" x14ac:dyDescent="0.2">
      <c r="A80" s="2" t="s">
        <v>125</v>
      </c>
      <c r="B80" s="2" t="s">
        <v>46</v>
      </c>
      <c r="C80" s="2">
        <v>50</v>
      </c>
      <c r="D80" s="2"/>
      <c r="E80" s="5"/>
      <c r="F80" s="21">
        <v>1</v>
      </c>
      <c r="G80" s="21">
        <f t="shared" si="7"/>
        <v>0</v>
      </c>
      <c r="H80" s="5"/>
      <c r="I80" s="5"/>
      <c r="J80" s="5"/>
      <c r="K80" s="23"/>
      <c r="L80" s="38"/>
      <c r="M80" s="3"/>
      <c r="N80" s="3"/>
    </row>
    <row r="81" spans="1:14" x14ac:dyDescent="0.2">
      <c r="A81" s="2" t="s">
        <v>126</v>
      </c>
      <c r="B81" s="2" t="s">
        <v>46</v>
      </c>
      <c r="C81" s="2">
        <v>100</v>
      </c>
      <c r="D81" s="2"/>
      <c r="E81" s="5"/>
      <c r="F81" s="21">
        <v>1</v>
      </c>
      <c r="G81" s="21">
        <f t="shared" si="7"/>
        <v>0</v>
      </c>
      <c r="H81" s="5"/>
      <c r="I81" s="5"/>
      <c r="J81" s="5"/>
      <c r="K81" s="23"/>
      <c r="L81" s="38"/>
      <c r="M81" s="3"/>
      <c r="N81" s="3"/>
    </row>
    <row r="82" spans="1:14" x14ac:dyDescent="0.2">
      <c r="A82" s="2" t="s">
        <v>127</v>
      </c>
      <c r="B82" s="2" t="s">
        <v>46</v>
      </c>
      <c r="C82" s="2">
        <v>50</v>
      </c>
      <c r="D82" s="2"/>
      <c r="E82" s="5"/>
      <c r="F82" s="21">
        <v>1</v>
      </c>
      <c r="G82" s="21">
        <f t="shared" si="7"/>
        <v>0</v>
      </c>
      <c r="H82" s="5"/>
      <c r="I82" s="5"/>
      <c r="J82" s="5"/>
      <c r="K82" s="23"/>
      <c r="L82" s="38"/>
      <c r="M82" s="3"/>
      <c r="N82" s="3"/>
    </row>
    <row r="83" spans="1:14" x14ac:dyDescent="0.2">
      <c r="A83" s="2" t="s">
        <v>154</v>
      </c>
      <c r="B83" s="2" t="s">
        <v>46</v>
      </c>
      <c r="C83" s="2">
        <v>50</v>
      </c>
      <c r="D83" s="2"/>
      <c r="E83" s="5"/>
      <c r="F83" s="21">
        <v>1</v>
      </c>
      <c r="G83" s="21">
        <f t="shared" si="7"/>
        <v>0</v>
      </c>
      <c r="H83" s="5"/>
      <c r="I83" s="5"/>
      <c r="J83" s="5"/>
      <c r="K83" s="23"/>
      <c r="L83" s="38"/>
      <c r="M83" s="3"/>
      <c r="N83" s="3"/>
    </row>
    <row r="84" spans="1:14" x14ac:dyDescent="0.2">
      <c r="A84" s="6"/>
      <c r="B84" s="6"/>
      <c r="C84" s="6"/>
      <c r="D84" s="6"/>
      <c r="E84" s="16"/>
      <c r="F84" s="88"/>
      <c r="G84" s="6"/>
      <c r="H84" s="9"/>
      <c r="I84" s="9"/>
      <c r="J84" s="9"/>
      <c r="K84" s="53"/>
      <c r="L84" s="29"/>
      <c r="M84" s="24"/>
      <c r="N84" s="7"/>
    </row>
    <row r="85" spans="1:14" x14ac:dyDescent="0.2">
      <c r="A85" s="6" t="s">
        <v>150</v>
      </c>
      <c r="B85" s="6"/>
      <c r="C85" s="6"/>
      <c r="D85" s="6"/>
      <c r="E85" s="16"/>
      <c r="F85" s="88"/>
      <c r="G85" s="6"/>
      <c r="H85" s="9"/>
      <c r="I85" s="9"/>
      <c r="J85" s="9"/>
      <c r="K85" s="53"/>
      <c r="L85" s="29"/>
      <c r="M85" s="24"/>
      <c r="N85" s="7"/>
    </row>
    <row r="86" spans="1:14" x14ac:dyDescent="0.2">
      <c r="A86" s="2" t="s">
        <v>105</v>
      </c>
      <c r="B86" s="2" t="s">
        <v>46</v>
      </c>
      <c r="C86" s="2">
        <v>1</v>
      </c>
      <c r="D86" s="2"/>
      <c r="E86" s="63">
        <v>16</v>
      </c>
      <c r="F86" s="21">
        <v>1</v>
      </c>
      <c r="G86" s="21">
        <f t="shared" ref="G86:G101" si="8">COUNTA(H86:K86)</f>
        <v>0</v>
      </c>
      <c r="H86" s="5"/>
      <c r="I86" s="5"/>
      <c r="J86" s="5"/>
      <c r="K86" s="23"/>
      <c r="M86" s="3"/>
      <c r="N86" s="3"/>
    </row>
    <row r="87" spans="1:14" x14ac:dyDescent="0.2">
      <c r="A87" s="2" t="s">
        <v>106</v>
      </c>
      <c r="B87" s="2" t="s">
        <v>46</v>
      </c>
      <c r="C87" s="2">
        <v>1</v>
      </c>
      <c r="D87" s="2"/>
      <c r="E87" s="13"/>
      <c r="F87" s="21">
        <v>1</v>
      </c>
      <c r="G87" s="21">
        <f t="shared" si="8"/>
        <v>0</v>
      </c>
      <c r="H87" s="5"/>
      <c r="I87" s="5"/>
      <c r="J87" s="5"/>
      <c r="K87" s="23"/>
      <c r="M87" s="3"/>
      <c r="N87" s="3"/>
    </row>
    <row r="88" spans="1:14" x14ac:dyDescent="0.2">
      <c r="A88" s="2" t="s">
        <v>107</v>
      </c>
      <c r="B88" s="2" t="s">
        <v>46</v>
      </c>
      <c r="C88" s="2">
        <v>1</v>
      </c>
      <c r="D88" s="2"/>
      <c r="E88" s="68"/>
      <c r="F88" s="21">
        <v>1</v>
      </c>
      <c r="G88" s="21">
        <f t="shared" si="8"/>
        <v>0</v>
      </c>
      <c r="H88" s="5"/>
      <c r="I88" s="5"/>
      <c r="J88" s="5"/>
      <c r="K88" s="23"/>
      <c r="M88" s="3"/>
      <c r="N88" s="3"/>
    </row>
    <row r="89" spans="1:14" x14ac:dyDescent="0.2">
      <c r="A89" s="2" t="s">
        <v>108</v>
      </c>
      <c r="B89" s="2" t="s">
        <v>46</v>
      </c>
      <c r="C89" s="2">
        <v>1</v>
      </c>
      <c r="D89" s="2"/>
      <c r="E89" s="68"/>
      <c r="F89" s="21">
        <v>1</v>
      </c>
      <c r="G89" s="21">
        <f t="shared" si="8"/>
        <v>0</v>
      </c>
      <c r="H89" s="5"/>
      <c r="I89" s="5"/>
      <c r="J89" s="5"/>
      <c r="K89" s="23"/>
      <c r="M89" s="3"/>
      <c r="N89" s="3"/>
    </row>
    <row r="90" spans="1:14" x14ac:dyDescent="0.2">
      <c r="A90" s="2" t="s">
        <v>109</v>
      </c>
      <c r="B90" s="2" t="s">
        <v>46</v>
      </c>
      <c r="C90" s="2">
        <v>1</v>
      </c>
      <c r="D90" s="2"/>
      <c r="E90" s="68"/>
      <c r="F90" s="21">
        <v>1</v>
      </c>
      <c r="G90" s="21">
        <f t="shared" si="8"/>
        <v>0</v>
      </c>
      <c r="H90" s="5"/>
      <c r="I90" s="5"/>
      <c r="J90" s="5"/>
      <c r="K90" s="23"/>
      <c r="M90" s="3"/>
      <c r="N90" s="3"/>
    </row>
    <row r="91" spans="1:14" x14ac:dyDescent="0.2">
      <c r="A91" s="2" t="s">
        <v>110</v>
      </c>
      <c r="B91" s="2" t="s">
        <v>46</v>
      </c>
      <c r="C91" s="2">
        <v>1</v>
      </c>
      <c r="D91" s="2"/>
      <c r="E91" s="68"/>
      <c r="F91" s="21">
        <v>1</v>
      </c>
      <c r="G91" s="21">
        <f t="shared" si="8"/>
        <v>0</v>
      </c>
      <c r="H91" s="5"/>
      <c r="I91" s="5"/>
      <c r="J91" s="5"/>
      <c r="K91" s="23"/>
      <c r="M91" s="3"/>
      <c r="N91" s="3"/>
    </row>
    <row r="92" spans="1:14" x14ac:dyDescent="0.2">
      <c r="A92" s="2" t="s">
        <v>111</v>
      </c>
      <c r="B92" s="2" t="s">
        <v>46</v>
      </c>
      <c r="C92" s="2">
        <v>1</v>
      </c>
      <c r="D92" s="2"/>
      <c r="E92" s="13"/>
      <c r="F92" s="21">
        <v>1</v>
      </c>
      <c r="G92" s="21">
        <f t="shared" si="8"/>
        <v>0</v>
      </c>
      <c r="H92" s="5"/>
      <c r="I92" s="5"/>
      <c r="J92" s="5"/>
      <c r="K92" s="23"/>
      <c r="M92" s="3"/>
      <c r="N92" s="3"/>
    </row>
    <row r="93" spans="1:14" x14ac:dyDescent="0.2">
      <c r="A93" s="2" t="s">
        <v>112</v>
      </c>
      <c r="B93" s="2" t="s">
        <v>46</v>
      </c>
      <c r="C93" s="2">
        <v>1</v>
      </c>
      <c r="D93" s="2"/>
      <c r="E93" s="13"/>
      <c r="F93" s="21">
        <v>1</v>
      </c>
      <c r="G93" s="21">
        <f t="shared" si="8"/>
        <v>0</v>
      </c>
      <c r="H93" s="5"/>
      <c r="I93" s="5"/>
      <c r="J93" s="5"/>
      <c r="K93" s="23"/>
      <c r="M93" s="3"/>
      <c r="N93" s="3"/>
    </row>
    <row r="94" spans="1:14" x14ac:dyDescent="0.2">
      <c r="A94" s="2" t="s">
        <v>113</v>
      </c>
      <c r="B94" s="2" t="s">
        <v>46</v>
      </c>
      <c r="C94" s="2">
        <v>1</v>
      </c>
      <c r="D94" s="2"/>
      <c r="E94" s="13"/>
      <c r="F94" s="21">
        <v>1</v>
      </c>
      <c r="G94" s="21">
        <f t="shared" si="8"/>
        <v>0</v>
      </c>
      <c r="H94" s="5"/>
      <c r="I94" s="5"/>
      <c r="J94" s="5"/>
      <c r="K94" s="23"/>
      <c r="M94" s="3"/>
      <c r="N94" s="3"/>
    </row>
    <row r="95" spans="1:14" x14ac:dyDescent="0.2">
      <c r="A95" s="2" t="s">
        <v>114</v>
      </c>
      <c r="B95" s="2" t="s">
        <v>46</v>
      </c>
      <c r="C95" s="2">
        <v>1</v>
      </c>
      <c r="D95" s="2"/>
      <c r="E95" s="13"/>
      <c r="F95" s="21">
        <v>1</v>
      </c>
      <c r="G95" s="21">
        <f t="shared" si="8"/>
        <v>0</v>
      </c>
      <c r="H95" s="5"/>
      <c r="I95" s="5"/>
      <c r="J95" s="5"/>
      <c r="K95" s="23"/>
      <c r="M95" s="3"/>
      <c r="N95" s="3"/>
    </row>
    <row r="96" spans="1:14" x14ac:dyDescent="0.2">
      <c r="A96" s="2" t="s">
        <v>115</v>
      </c>
      <c r="B96" s="2" t="s">
        <v>46</v>
      </c>
      <c r="C96" s="2">
        <v>1</v>
      </c>
      <c r="D96" s="2"/>
      <c r="E96" s="13"/>
      <c r="F96" s="21">
        <v>1</v>
      </c>
      <c r="G96" s="21">
        <f t="shared" si="8"/>
        <v>0</v>
      </c>
      <c r="H96" s="5"/>
      <c r="I96" s="5"/>
      <c r="J96" s="5"/>
      <c r="K96" s="23"/>
      <c r="M96" s="3"/>
      <c r="N96" s="3"/>
    </row>
    <row r="97" spans="1:14" x14ac:dyDescent="0.2">
      <c r="A97" s="2" t="s">
        <v>116</v>
      </c>
      <c r="B97" s="2" t="s">
        <v>46</v>
      </c>
      <c r="C97" s="2">
        <v>1</v>
      </c>
      <c r="D97" s="2"/>
      <c r="E97" s="13"/>
      <c r="F97" s="21">
        <v>1</v>
      </c>
      <c r="G97" s="21">
        <f t="shared" si="8"/>
        <v>0</v>
      </c>
      <c r="H97" s="5"/>
      <c r="I97" s="5"/>
      <c r="J97" s="5"/>
      <c r="K97" s="23"/>
      <c r="M97" s="3"/>
      <c r="N97" s="3"/>
    </row>
    <row r="98" spans="1:14" x14ac:dyDescent="0.2">
      <c r="A98" s="2" t="s">
        <v>117</v>
      </c>
      <c r="B98" s="2" t="s">
        <v>46</v>
      </c>
      <c r="C98" s="2">
        <v>0.5</v>
      </c>
      <c r="D98" s="2"/>
      <c r="E98" s="13"/>
      <c r="F98" s="21">
        <v>1</v>
      </c>
      <c r="G98" s="21">
        <f t="shared" si="8"/>
        <v>0</v>
      </c>
      <c r="H98" s="5"/>
      <c r="I98" s="5"/>
      <c r="J98" s="5"/>
      <c r="K98" s="23"/>
      <c r="M98" s="3"/>
      <c r="N98" s="3"/>
    </row>
    <row r="99" spans="1:14" x14ac:dyDescent="0.2">
      <c r="A99" s="2" t="s">
        <v>118</v>
      </c>
      <c r="B99" s="2" t="s">
        <v>46</v>
      </c>
      <c r="C99" s="2">
        <v>1</v>
      </c>
      <c r="D99" s="2"/>
      <c r="E99" s="13"/>
      <c r="F99" s="21">
        <v>1</v>
      </c>
      <c r="G99" s="21">
        <f t="shared" si="8"/>
        <v>0</v>
      </c>
      <c r="H99" s="5"/>
      <c r="I99" s="5"/>
      <c r="J99" s="5"/>
      <c r="K99" s="23"/>
      <c r="M99" s="3"/>
      <c r="N99" s="3"/>
    </row>
    <row r="100" spans="1:14" x14ac:dyDescent="0.2">
      <c r="A100" s="2" t="s">
        <v>119</v>
      </c>
      <c r="B100" s="2" t="s">
        <v>46</v>
      </c>
      <c r="C100" s="2">
        <v>1</v>
      </c>
      <c r="D100" s="2"/>
      <c r="E100" s="13"/>
      <c r="F100" s="21">
        <v>1</v>
      </c>
      <c r="G100" s="21">
        <f t="shared" si="8"/>
        <v>0</v>
      </c>
      <c r="H100" s="5"/>
      <c r="I100" s="5"/>
      <c r="J100" s="5"/>
      <c r="K100" s="23"/>
      <c r="M100" s="3"/>
      <c r="N100" s="3"/>
    </row>
    <row r="101" spans="1:14" x14ac:dyDescent="0.2">
      <c r="A101" s="2" t="s">
        <v>120</v>
      </c>
      <c r="B101" s="2" t="s">
        <v>46</v>
      </c>
      <c r="C101" s="2">
        <v>1</v>
      </c>
      <c r="D101" s="2"/>
      <c r="E101" s="13"/>
      <c r="F101" s="21">
        <v>1</v>
      </c>
      <c r="G101" s="21">
        <f t="shared" si="8"/>
        <v>0</v>
      </c>
      <c r="H101" s="5"/>
      <c r="I101" s="5"/>
      <c r="J101" s="5"/>
      <c r="K101" s="23"/>
      <c r="M101" s="3"/>
      <c r="N101" s="3"/>
    </row>
    <row r="102" spans="1:14" x14ac:dyDescent="0.2">
      <c r="A102" s="6"/>
      <c r="B102" s="6"/>
      <c r="C102" s="6"/>
      <c r="D102" s="6"/>
      <c r="E102" s="6"/>
      <c r="F102" s="88"/>
      <c r="G102" s="6"/>
      <c r="H102" s="9"/>
      <c r="I102" s="9"/>
      <c r="J102" s="9"/>
      <c r="K102" s="53"/>
      <c r="L102" s="29"/>
      <c r="M102" s="24"/>
      <c r="N102" s="7"/>
    </row>
    <row r="103" spans="1:14" x14ac:dyDescent="0.2">
      <c r="A103" s="6" t="s">
        <v>151</v>
      </c>
      <c r="B103" s="6"/>
      <c r="C103" s="6"/>
      <c r="D103" s="6"/>
      <c r="E103" s="6"/>
      <c r="F103" s="88"/>
      <c r="G103" s="6"/>
      <c r="H103" s="9"/>
      <c r="I103" s="9"/>
      <c r="J103" s="9"/>
      <c r="K103" s="53"/>
      <c r="L103" s="29"/>
      <c r="M103" s="24"/>
      <c r="N103" s="7"/>
    </row>
    <row r="104" spans="1:14" x14ac:dyDescent="0.2">
      <c r="A104" s="2" t="s">
        <v>65</v>
      </c>
      <c r="B104" s="2" t="s">
        <v>46</v>
      </c>
      <c r="C104" s="2">
        <v>0.5</v>
      </c>
      <c r="D104" s="2"/>
      <c r="E104" s="13"/>
      <c r="F104" s="82">
        <v>1</v>
      </c>
      <c r="G104" s="21">
        <f t="shared" ref="G104:G116" si="9">COUNTA(H104:K104)</f>
        <v>0</v>
      </c>
      <c r="H104" s="5"/>
      <c r="I104" s="5"/>
      <c r="J104" s="5"/>
      <c r="K104" s="23"/>
      <c r="M104" s="3"/>
      <c r="N104" s="3"/>
    </row>
    <row r="105" spans="1:14" x14ac:dyDescent="0.2">
      <c r="A105" s="2" t="s">
        <v>66</v>
      </c>
      <c r="B105" s="2" t="s">
        <v>46</v>
      </c>
      <c r="C105" s="2">
        <v>0.5</v>
      </c>
      <c r="D105" s="2"/>
      <c r="E105" s="13"/>
      <c r="F105" s="21">
        <v>1</v>
      </c>
      <c r="G105" s="21">
        <f t="shared" si="9"/>
        <v>0</v>
      </c>
      <c r="H105" s="5"/>
      <c r="I105" s="5"/>
      <c r="J105" s="5"/>
      <c r="K105" s="23"/>
      <c r="M105" s="3"/>
      <c r="N105" s="3"/>
    </row>
    <row r="106" spans="1:14" x14ac:dyDescent="0.2">
      <c r="A106" s="2" t="s">
        <v>67</v>
      </c>
      <c r="B106" s="2" t="s">
        <v>46</v>
      </c>
      <c r="C106" s="2">
        <v>2</v>
      </c>
      <c r="D106" s="2"/>
      <c r="E106" s="13"/>
      <c r="F106" s="82">
        <v>1</v>
      </c>
      <c r="G106" s="21">
        <f t="shared" si="9"/>
        <v>0</v>
      </c>
      <c r="H106" s="5"/>
      <c r="I106" s="5"/>
      <c r="J106" s="5"/>
      <c r="K106" s="23"/>
      <c r="M106" s="3"/>
      <c r="N106" s="3"/>
    </row>
    <row r="107" spans="1:14" x14ac:dyDescent="0.2">
      <c r="A107" s="2" t="s">
        <v>68</v>
      </c>
      <c r="B107" s="2" t="s">
        <v>46</v>
      </c>
      <c r="C107" s="2">
        <v>0.5</v>
      </c>
      <c r="D107" s="2"/>
      <c r="E107" s="13"/>
      <c r="F107" s="21">
        <v>1</v>
      </c>
      <c r="G107" s="21">
        <f t="shared" si="9"/>
        <v>0</v>
      </c>
      <c r="H107" s="5"/>
      <c r="I107" s="5"/>
      <c r="J107" s="5"/>
      <c r="K107" s="23"/>
      <c r="M107" s="3"/>
      <c r="N107" s="3"/>
    </row>
    <row r="108" spans="1:14" x14ac:dyDescent="0.2">
      <c r="A108" s="2" t="s">
        <v>69</v>
      </c>
      <c r="B108" s="2" t="s">
        <v>46</v>
      </c>
      <c r="C108" s="2">
        <v>0.5</v>
      </c>
      <c r="D108" s="2"/>
      <c r="E108" s="63">
        <v>0.01</v>
      </c>
      <c r="F108" s="82">
        <v>1</v>
      </c>
      <c r="G108" s="21">
        <f t="shared" si="9"/>
        <v>0</v>
      </c>
      <c r="H108" s="5"/>
      <c r="I108" s="5"/>
      <c r="J108" s="5"/>
      <c r="K108" s="23"/>
      <c r="M108" s="3"/>
      <c r="N108" s="3"/>
    </row>
    <row r="109" spans="1:14" x14ac:dyDescent="0.2">
      <c r="A109" s="2" t="s">
        <v>70</v>
      </c>
      <c r="B109" s="2" t="s">
        <v>46</v>
      </c>
      <c r="C109" s="2">
        <v>2</v>
      </c>
      <c r="D109" s="2"/>
      <c r="E109" s="63">
        <v>4.0000000000000001E-3</v>
      </c>
      <c r="F109" s="21">
        <v>1</v>
      </c>
      <c r="G109" s="21">
        <f t="shared" si="9"/>
        <v>0</v>
      </c>
      <c r="H109" s="5"/>
      <c r="I109" s="5"/>
      <c r="J109" s="5"/>
      <c r="K109" s="23"/>
      <c r="M109" s="3"/>
      <c r="N109" s="3"/>
    </row>
    <row r="110" spans="1:14" x14ac:dyDescent="0.2">
      <c r="A110" s="2" t="s">
        <v>71</v>
      </c>
      <c r="B110" s="2" t="s">
        <v>46</v>
      </c>
      <c r="C110" s="2">
        <v>0.5</v>
      </c>
      <c r="D110" s="2"/>
      <c r="E110" s="64"/>
      <c r="F110" s="82">
        <v>1</v>
      </c>
      <c r="G110" s="21">
        <f t="shared" si="9"/>
        <v>0</v>
      </c>
      <c r="H110" s="5"/>
      <c r="I110" s="5"/>
      <c r="J110" s="5"/>
      <c r="K110" s="23"/>
      <c r="M110" s="3"/>
      <c r="N110" s="3"/>
    </row>
    <row r="111" spans="1:14" x14ac:dyDescent="0.2">
      <c r="A111" s="2" t="s">
        <v>72</v>
      </c>
      <c r="B111" s="2" t="s">
        <v>46</v>
      </c>
      <c r="C111" s="2">
        <v>0.5</v>
      </c>
      <c r="D111" s="2"/>
      <c r="E111" s="64"/>
      <c r="F111" s="21">
        <v>1</v>
      </c>
      <c r="G111" s="21">
        <f t="shared" si="9"/>
        <v>0</v>
      </c>
      <c r="H111" s="5"/>
      <c r="I111" s="5"/>
      <c r="J111" s="5"/>
      <c r="K111" s="23"/>
      <c r="M111" s="3"/>
      <c r="N111" s="3"/>
    </row>
    <row r="112" spans="1:14" x14ac:dyDescent="0.2">
      <c r="A112" s="2" t="s">
        <v>73</v>
      </c>
      <c r="B112" s="2" t="s">
        <v>46</v>
      </c>
      <c r="C112" s="2">
        <v>0.5</v>
      </c>
      <c r="D112" s="2"/>
      <c r="E112" s="64"/>
      <c r="F112" s="82">
        <v>1</v>
      </c>
      <c r="G112" s="21">
        <f t="shared" si="9"/>
        <v>0</v>
      </c>
      <c r="H112" s="5"/>
      <c r="I112" s="5"/>
      <c r="J112" s="5"/>
      <c r="K112" s="23"/>
      <c r="M112" s="3"/>
      <c r="N112" s="3"/>
    </row>
    <row r="113" spans="1:14" x14ac:dyDescent="0.2">
      <c r="A113" s="2" t="s">
        <v>74</v>
      </c>
      <c r="B113" s="2" t="s">
        <v>46</v>
      </c>
      <c r="C113" s="2">
        <v>0.5</v>
      </c>
      <c r="D113" s="2"/>
      <c r="E113" s="64"/>
      <c r="F113" s="21">
        <v>1</v>
      </c>
      <c r="G113" s="21">
        <f t="shared" si="9"/>
        <v>0</v>
      </c>
      <c r="H113" s="5"/>
      <c r="I113" s="5"/>
      <c r="J113" s="5"/>
      <c r="K113" s="23"/>
      <c r="M113" s="3"/>
      <c r="N113" s="3"/>
    </row>
    <row r="114" spans="1:14" x14ac:dyDescent="0.2">
      <c r="A114" s="2" t="s">
        <v>75</v>
      </c>
      <c r="B114" s="2" t="s">
        <v>46</v>
      </c>
      <c r="C114" s="2">
        <v>0.5</v>
      </c>
      <c r="D114" s="2"/>
      <c r="E114" s="64"/>
      <c r="F114" s="82">
        <v>1</v>
      </c>
      <c r="G114" s="21">
        <f t="shared" si="9"/>
        <v>0</v>
      </c>
      <c r="H114" s="5"/>
      <c r="I114" s="5"/>
      <c r="J114" s="5"/>
      <c r="K114" s="23"/>
      <c r="M114" s="3"/>
      <c r="N114" s="3"/>
    </row>
    <row r="115" spans="1:14" x14ac:dyDescent="0.2">
      <c r="A115" s="2" t="s">
        <v>76</v>
      </c>
      <c r="B115" s="2" t="s">
        <v>46</v>
      </c>
      <c r="C115" s="2">
        <v>0.5</v>
      </c>
      <c r="D115" s="2"/>
      <c r="E115" s="64"/>
      <c r="F115" s="21">
        <v>1</v>
      </c>
      <c r="G115" s="21">
        <f t="shared" si="9"/>
        <v>0</v>
      </c>
      <c r="H115" s="5"/>
      <c r="I115" s="5"/>
      <c r="J115" s="5"/>
      <c r="K115" s="23"/>
      <c r="M115" s="3"/>
      <c r="N115" s="3"/>
    </row>
    <row r="116" spans="1:14" x14ac:dyDescent="0.2">
      <c r="A116" s="2" t="s">
        <v>77</v>
      </c>
      <c r="B116" s="2" t="s">
        <v>46</v>
      </c>
      <c r="C116" s="2">
        <v>0.5</v>
      </c>
      <c r="D116" s="2"/>
      <c r="E116" s="63">
        <v>0.02</v>
      </c>
      <c r="F116" s="82">
        <v>1</v>
      </c>
      <c r="G116" s="21">
        <f t="shared" si="9"/>
        <v>0</v>
      </c>
      <c r="H116" s="5"/>
      <c r="I116" s="5"/>
      <c r="J116" s="5"/>
      <c r="K116" s="23"/>
      <c r="M116" s="3"/>
      <c r="N116" s="3"/>
    </row>
    <row r="117" spans="1:14" x14ac:dyDescent="0.2">
      <c r="A117" s="6"/>
      <c r="B117" s="6"/>
      <c r="C117" s="6"/>
      <c r="D117" s="6"/>
      <c r="E117" s="16"/>
      <c r="F117" s="88"/>
      <c r="G117" s="6"/>
      <c r="H117" s="9"/>
      <c r="I117" s="9"/>
      <c r="J117" s="9"/>
      <c r="K117" s="53"/>
      <c r="L117" s="29"/>
      <c r="M117" s="24"/>
      <c r="N117" s="7"/>
    </row>
    <row r="118" spans="1:14" x14ac:dyDescent="0.2">
      <c r="A118" s="2" t="s">
        <v>31</v>
      </c>
      <c r="B118" s="2" t="s">
        <v>17</v>
      </c>
      <c r="C118" s="2">
        <v>0.01</v>
      </c>
      <c r="D118" s="2"/>
      <c r="E118" s="41">
        <v>1E-3</v>
      </c>
      <c r="F118" s="82">
        <v>1</v>
      </c>
      <c r="G118" s="21">
        <f t="shared" ref="G118" si="10">COUNTA(H118:K118)</f>
        <v>0</v>
      </c>
      <c r="H118" s="5"/>
      <c r="I118" s="5"/>
      <c r="J118" s="5"/>
      <c r="K118" s="23"/>
      <c r="L118" s="38"/>
      <c r="M118" s="3"/>
      <c r="N118" s="3"/>
    </row>
    <row r="120" spans="1:14" x14ac:dyDescent="0.2">
      <c r="A120" s="6" t="s">
        <v>152</v>
      </c>
      <c r="B120" s="6"/>
      <c r="C120" s="6"/>
      <c r="D120" s="6"/>
      <c r="E120" s="16"/>
      <c r="F120" s="88"/>
      <c r="G120" s="6"/>
      <c r="H120" s="9"/>
      <c r="I120" s="9"/>
      <c r="J120" s="9"/>
      <c r="K120" s="53"/>
      <c r="L120" s="29"/>
      <c r="M120" s="24"/>
      <c r="N120" s="7"/>
    </row>
    <row r="121" spans="1:14" x14ac:dyDescent="0.2">
      <c r="A121" s="2" t="s">
        <v>78</v>
      </c>
      <c r="B121" s="2" t="s">
        <v>46</v>
      </c>
      <c r="C121" s="2">
        <v>50</v>
      </c>
      <c r="D121" s="2"/>
      <c r="E121" s="13"/>
      <c r="F121" s="21">
        <v>1</v>
      </c>
      <c r="G121" s="21">
        <f t="shared" ref="G121:G147" si="11">COUNTA(H121:K121)</f>
        <v>0</v>
      </c>
      <c r="H121" s="5"/>
      <c r="I121" s="5"/>
      <c r="J121" s="5"/>
      <c r="K121" s="23"/>
      <c r="M121" s="3"/>
      <c r="N121" s="3"/>
    </row>
    <row r="122" spans="1:14" x14ac:dyDescent="0.2">
      <c r="A122" s="2" t="s">
        <v>79</v>
      </c>
      <c r="B122" s="2" t="s">
        <v>46</v>
      </c>
      <c r="C122" s="2">
        <v>50</v>
      </c>
      <c r="D122" s="2"/>
      <c r="E122" s="13"/>
      <c r="F122" s="21">
        <v>1</v>
      </c>
      <c r="G122" s="21">
        <f t="shared" si="11"/>
        <v>0</v>
      </c>
      <c r="H122" s="5"/>
      <c r="I122" s="5"/>
      <c r="J122" s="5"/>
      <c r="K122" s="23"/>
      <c r="M122" s="3"/>
      <c r="N122" s="3"/>
    </row>
    <row r="123" spans="1:14" x14ac:dyDescent="0.2">
      <c r="A123" s="2" t="s">
        <v>80</v>
      </c>
      <c r="B123" s="2" t="s">
        <v>46</v>
      </c>
      <c r="C123" s="2">
        <v>50</v>
      </c>
      <c r="D123" s="2"/>
      <c r="E123" s="13"/>
      <c r="F123" s="21">
        <v>1</v>
      </c>
      <c r="G123" s="21">
        <f t="shared" si="11"/>
        <v>0</v>
      </c>
      <c r="H123" s="5"/>
      <c r="I123" s="5"/>
      <c r="J123" s="5"/>
      <c r="K123" s="23"/>
      <c r="M123" s="3"/>
      <c r="N123" s="3"/>
    </row>
    <row r="124" spans="1:14" x14ac:dyDescent="0.2">
      <c r="A124" s="2" t="s">
        <v>81</v>
      </c>
      <c r="B124" s="2" t="s">
        <v>46</v>
      </c>
      <c r="C124" s="2">
        <v>50</v>
      </c>
      <c r="D124" s="2"/>
      <c r="E124" s="13"/>
      <c r="F124" s="21">
        <v>1</v>
      </c>
      <c r="G124" s="21">
        <f t="shared" si="11"/>
        <v>0</v>
      </c>
      <c r="H124" s="5"/>
      <c r="I124" s="5"/>
      <c r="J124" s="5"/>
      <c r="K124" s="23"/>
      <c r="M124" s="3"/>
      <c r="N124" s="3"/>
    </row>
    <row r="125" spans="1:14" x14ac:dyDescent="0.2">
      <c r="A125" s="2" t="s">
        <v>82</v>
      </c>
      <c r="B125" s="2" t="s">
        <v>46</v>
      </c>
      <c r="C125" s="2">
        <v>50</v>
      </c>
      <c r="D125" s="2"/>
      <c r="E125" s="13"/>
      <c r="F125" s="21">
        <v>1</v>
      </c>
      <c r="G125" s="21">
        <f t="shared" si="11"/>
        <v>0</v>
      </c>
      <c r="H125" s="5"/>
      <c r="I125" s="5"/>
      <c r="J125" s="5"/>
      <c r="K125" s="23"/>
      <c r="M125" s="3"/>
      <c r="N125" s="3"/>
    </row>
    <row r="126" spans="1:14" x14ac:dyDescent="0.2">
      <c r="A126" s="2" t="s">
        <v>83</v>
      </c>
      <c r="B126" s="2" t="s">
        <v>46</v>
      </c>
      <c r="C126" s="2">
        <v>5</v>
      </c>
      <c r="D126" s="2"/>
      <c r="E126" s="13"/>
      <c r="F126" s="21">
        <v>1</v>
      </c>
      <c r="G126" s="21">
        <f t="shared" si="11"/>
        <v>0</v>
      </c>
      <c r="H126" s="5"/>
      <c r="I126" s="5"/>
      <c r="J126" s="5"/>
      <c r="K126" s="23"/>
      <c r="M126" s="3"/>
      <c r="N126" s="3"/>
    </row>
    <row r="127" spans="1:14" x14ac:dyDescent="0.2">
      <c r="A127" s="2" t="s">
        <v>84</v>
      </c>
      <c r="B127" s="2" t="s">
        <v>46</v>
      </c>
      <c r="C127" s="2">
        <v>5</v>
      </c>
      <c r="D127" s="2"/>
      <c r="E127" s="13"/>
      <c r="F127" s="21">
        <v>1</v>
      </c>
      <c r="G127" s="21">
        <f t="shared" si="11"/>
        <v>0</v>
      </c>
      <c r="H127" s="5"/>
      <c r="I127" s="5"/>
      <c r="J127" s="5"/>
      <c r="K127" s="23"/>
      <c r="M127" s="3"/>
      <c r="N127" s="3"/>
    </row>
    <row r="128" spans="1:14" x14ac:dyDescent="0.2">
      <c r="A128" s="2" t="s">
        <v>85</v>
      </c>
      <c r="B128" s="2" t="s">
        <v>46</v>
      </c>
      <c r="C128" s="2">
        <v>5</v>
      </c>
      <c r="D128" s="2"/>
      <c r="E128" s="13"/>
      <c r="F128" s="21">
        <v>1</v>
      </c>
      <c r="G128" s="21">
        <f t="shared" si="11"/>
        <v>0</v>
      </c>
      <c r="H128" s="5"/>
      <c r="I128" s="5"/>
      <c r="J128" s="5"/>
      <c r="K128" s="23"/>
      <c r="M128" s="3"/>
      <c r="N128" s="3"/>
    </row>
    <row r="129" spans="1:14" x14ac:dyDescent="0.2">
      <c r="A129" s="2" t="s">
        <v>86</v>
      </c>
      <c r="B129" s="2" t="s">
        <v>46</v>
      </c>
      <c r="C129" s="2">
        <v>5</v>
      </c>
      <c r="D129" s="2"/>
      <c r="E129" s="13"/>
      <c r="F129" s="21">
        <v>1</v>
      </c>
      <c r="G129" s="21">
        <f t="shared" si="11"/>
        <v>0</v>
      </c>
      <c r="H129" s="5"/>
      <c r="I129" s="5"/>
      <c r="J129" s="5"/>
      <c r="K129" s="23"/>
      <c r="M129" s="3"/>
      <c r="N129" s="3"/>
    </row>
    <row r="130" spans="1:14" x14ac:dyDescent="0.2">
      <c r="A130" s="2" t="s">
        <v>87</v>
      </c>
      <c r="B130" s="2" t="s">
        <v>46</v>
      </c>
      <c r="C130" s="2">
        <v>5</v>
      </c>
      <c r="D130" s="2"/>
      <c r="E130" s="13"/>
      <c r="F130" s="21">
        <v>1</v>
      </c>
      <c r="G130" s="21">
        <f t="shared" si="11"/>
        <v>0</v>
      </c>
      <c r="H130" s="5"/>
      <c r="I130" s="5"/>
      <c r="J130" s="5"/>
      <c r="K130" s="23"/>
      <c r="M130" s="3"/>
      <c r="N130" s="3"/>
    </row>
    <row r="131" spans="1:14" x14ac:dyDescent="0.2">
      <c r="A131" s="2" t="s">
        <v>88</v>
      </c>
      <c r="B131" s="2" t="s">
        <v>46</v>
      </c>
      <c r="C131" s="2">
        <v>5</v>
      </c>
      <c r="D131" s="2"/>
      <c r="E131" s="13"/>
      <c r="F131" s="21">
        <v>1</v>
      </c>
      <c r="G131" s="21">
        <f t="shared" si="11"/>
        <v>0</v>
      </c>
      <c r="H131" s="5"/>
      <c r="I131" s="5"/>
      <c r="J131" s="5"/>
      <c r="K131" s="23"/>
      <c r="M131" s="3"/>
      <c r="N131" s="3"/>
    </row>
    <row r="132" spans="1:14" x14ac:dyDescent="0.2">
      <c r="A132" s="2" t="s">
        <v>89</v>
      </c>
      <c r="B132" s="2" t="s">
        <v>46</v>
      </c>
      <c r="C132" s="2">
        <v>5</v>
      </c>
      <c r="D132" s="2"/>
      <c r="E132" s="13"/>
      <c r="F132" s="21">
        <v>1</v>
      </c>
      <c r="G132" s="21">
        <f t="shared" si="11"/>
        <v>0</v>
      </c>
      <c r="H132" s="5"/>
      <c r="I132" s="5"/>
      <c r="J132" s="5"/>
      <c r="K132" s="23"/>
      <c r="M132" s="3"/>
      <c r="N132" s="3"/>
    </row>
    <row r="133" spans="1:14" x14ac:dyDescent="0.2">
      <c r="A133" s="2" t="s">
        <v>90</v>
      </c>
      <c r="B133" s="2" t="s">
        <v>46</v>
      </c>
      <c r="C133" s="2">
        <v>5</v>
      </c>
      <c r="D133" s="2"/>
      <c r="E133" s="13"/>
      <c r="F133" s="21">
        <v>1</v>
      </c>
      <c r="G133" s="21">
        <f t="shared" si="11"/>
        <v>0</v>
      </c>
      <c r="H133" s="5"/>
      <c r="I133" s="5"/>
      <c r="J133" s="5"/>
      <c r="K133" s="23"/>
      <c r="M133" s="3"/>
      <c r="N133" s="3"/>
    </row>
    <row r="134" spans="1:14" x14ac:dyDescent="0.2">
      <c r="A134" s="2" t="s">
        <v>91</v>
      </c>
      <c r="B134" s="2" t="s">
        <v>46</v>
      </c>
      <c r="C134" s="2">
        <v>5</v>
      </c>
      <c r="D134" s="2"/>
      <c r="E134" s="13"/>
      <c r="F134" s="21">
        <v>1</v>
      </c>
      <c r="G134" s="21">
        <f t="shared" si="11"/>
        <v>0</v>
      </c>
      <c r="H134" s="5"/>
      <c r="I134" s="5"/>
      <c r="J134" s="5"/>
      <c r="K134" s="23"/>
      <c r="M134" s="3"/>
      <c r="N134" s="3"/>
    </row>
    <row r="135" spans="1:14" x14ac:dyDescent="0.2">
      <c r="A135" s="2" t="s">
        <v>92</v>
      </c>
      <c r="B135" s="2" t="s">
        <v>46</v>
      </c>
      <c r="C135" s="2">
        <v>5</v>
      </c>
      <c r="D135" s="2"/>
      <c r="E135" s="13"/>
      <c r="F135" s="21">
        <v>1</v>
      </c>
      <c r="G135" s="21">
        <f t="shared" si="11"/>
        <v>0</v>
      </c>
      <c r="H135" s="5"/>
      <c r="I135" s="5"/>
      <c r="J135" s="5"/>
      <c r="K135" s="23"/>
      <c r="M135" s="3"/>
      <c r="N135" s="3"/>
    </row>
    <row r="136" spans="1:14" x14ac:dyDescent="0.2">
      <c r="A136" s="2" t="s">
        <v>93</v>
      </c>
      <c r="B136" s="2" t="s">
        <v>46</v>
      </c>
      <c r="C136" s="2">
        <v>5</v>
      </c>
      <c r="D136" s="2"/>
      <c r="E136" s="13"/>
      <c r="F136" s="21">
        <v>1</v>
      </c>
      <c r="G136" s="21">
        <f t="shared" si="11"/>
        <v>0</v>
      </c>
      <c r="H136" s="5"/>
      <c r="I136" s="5"/>
      <c r="J136" s="5"/>
      <c r="K136" s="23"/>
      <c r="M136" s="3"/>
      <c r="N136" s="3"/>
    </row>
    <row r="137" spans="1:14" x14ac:dyDescent="0.2">
      <c r="A137" s="2" t="s">
        <v>94</v>
      </c>
      <c r="B137" s="2" t="s">
        <v>46</v>
      </c>
      <c r="C137" s="2">
        <v>5</v>
      </c>
      <c r="D137" s="2"/>
      <c r="E137" s="63">
        <v>6500</v>
      </c>
      <c r="F137" s="21">
        <v>1</v>
      </c>
      <c r="G137" s="21">
        <f t="shared" si="11"/>
        <v>0</v>
      </c>
      <c r="H137" s="5"/>
      <c r="I137" s="5"/>
      <c r="J137" s="5"/>
      <c r="K137" s="23"/>
      <c r="M137" s="3"/>
      <c r="N137" s="3"/>
    </row>
    <row r="138" spans="1:14" x14ac:dyDescent="0.2">
      <c r="A138" s="2" t="s">
        <v>95</v>
      </c>
      <c r="B138" s="2" t="s">
        <v>46</v>
      </c>
      <c r="C138" s="2">
        <v>5</v>
      </c>
      <c r="D138" s="2"/>
      <c r="E138" s="13"/>
      <c r="F138" s="21">
        <v>1</v>
      </c>
      <c r="G138" s="21">
        <f t="shared" si="11"/>
        <v>0</v>
      </c>
      <c r="H138" s="5"/>
      <c r="I138" s="5"/>
      <c r="J138" s="5"/>
      <c r="K138" s="23"/>
      <c r="M138" s="3"/>
      <c r="N138" s="3"/>
    </row>
    <row r="139" spans="1:14" x14ac:dyDescent="0.2">
      <c r="A139" s="2" t="s">
        <v>96</v>
      </c>
      <c r="B139" s="2" t="s">
        <v>46</v>
      </c>
      <c r="C139" s="2">
        <v>5</v>
      </c>
      <c r="D139" s="2"/>
      <c r="E139" s="13"/>
      <c r="F139" s="21">
        <v>1</v>
      </c>
      <c r="G139" s="21">
        <f t="shared" si="11"/>
        <v>0</v>
      </c>
      <c r="H139" s="5"/>
      <c r="I139" s="5"/>
      <c r="J139" s="5"/>
      <c r="K139" s="23"/>
      <c r="M139" s="3"/>
      <c r="N139" s="3"/>
    </row>
    <row r="140" spans="1:14" x14ac:dyDescent="0.2">
      <c r="A140" s="2" t="s">
        <v>97</v>
      </c>
      <c r="B140" s="2" t="s">
        <v>46</v>
      </c>
      <c r="C140" s="2">
        <v>5</v>
      </c>
      <c r="D140" s="2"/>
      <c r="E140" s="13"/>
      <c r="F140" s="21">
        <v>1</v>
      </c>
      <c r="G140" s="21">
        <f t="shared" si="11"/>
        <v>0</v>
      </c>
      <c r="H140" s="5"/>
      <c r="I140" s="5"/>
      <c r="J140" s="5"/>
      <c r="K140" s="23"/>
      <c r="M140" s="3"/>
      <c r="N140" s="3"/>
    </row>
    <row r="141" spans="1:14" x14ac:dyDescent="0.2">
      <c r="A141" s="2" t="s">
        <v>98</v>
      </c>
      <c r="B141" s="2" t="s">
        <v>46</v>
      </c>
      <c r="C141" s="2">
        <v>5</v>
      </c>
      <c r="D141" s="2"/>
      <c r="E141" s="13"/>
      <c r="F141" s="21">
        <v>1</v>
      </c>
      <c r="G141" s="21">
        <f t="shared" si="11"/>
        <v>0</v>
      </c>
      <c r="H141" s="5"/>
      <c r="I141" s="5"/>
      <c r="J141" s="5"/>
      <c r="K141" s="23"/>
      <c r="M141" s="3"/>
      <c r="N141" s="3"/>
    </row>
    <row r="142" spans="1:14" x14ac:dyDescent="0.2">
      <c r="A142" s="2" t="s">
        <v>99</v>
      </c>
      <c r="B142" s="2" t="s">
        <v>46</v>
      </c>
      <c r="C142" s="2">
        <v>5</v>
      </c>
      <c r="D142" s="2"/>
      <c r="E142" s="13"/>
      <c r="F142" s="21">
        <v>1</v>
      </c>
      <c r="G142" s="21">
        <f t="shared" si="11"/>
        <v>0</v>
      </c>
      <c r="H142" s="5"/>
      <c r="I142" s="5"/>
      <c r="J142" s="5"/>
      <c r="K142" s="23"/>
      <c r="M142" s="3"/>
      <c r="N142" s="3"/>
    </row>
    <row r="143" spans="1:14" x14ac:dyDescent="0.2">
      <c r="A143" s="2" t="s">
        <v>100</v>
      </c>
      <c r="B143" s="2" t="s">
        <v>46</v>
      </c>
      <c r="C143" s="2">
        <v>5</v>
      </c>
      <c r="D143" s="2"/>
      <c r="E143" s="13"/>
      <c r="F143" s="21">
        <v>1</v>
      </c>
      <c r="G143" s="21">
        <f t="shared" si="11"/>
        <v>0</v>
      </c>
      <c r="H143" s="5"/>
      <c r="I143" s="5"/>
      <c r="J143" s="5"/>
      <c r="K143" s="23"/>
      <c r="M143" s="3"/>
      <c r="N143" s="3"/>
    </row>
    <row r="144" spans="1:14" x14ac:dyDescent="0.2">
      <c r="A144" s="2" t="s">
        <v>101</v>
      </c>
      <c r="B144" s="2" t="s">
        <v>46</v>
      </c>
      <c r="C144" s="2">
        <v>5</v>
      </c>
      <c r="D144" s="2"/>
      <c r="E144" s="13"/>
      <c r="F144" s="21">
        <v>1</v>
      </c>
      <c r="G144" s="21">
        <f t="shared" si="11"/>
        <v>0</v>
      </c>
      <c r="H144" s="5"/>
      <c r="I144" s="5"/>
      <c r="J144" s="5"/>
      <c r="K144" s="23"/>
      <c r="M144" s="3"/>
      <c r="N144" s="3"/>
    </row>
    <row r="145" spans="1:14" x14ac:dyDescent="0.2">
      <c r="A145" s="2" t="s">
        <v>102</v>
      </c>
      <c r="B145" s="2" t="s">
        <v>46</v>
      </c>
      <c r="C145" s="2">
        <v>5</v>
      </c>
      <c r="D145" s="2"/>
      <c r="E145" s="13"/>
      <c r="F145" s="21">
        <v>1</v>
      </c>
      <c r="G145" s="21">
        <f t="shared" si="11"/>
        <v>0</v>
      </c>
      <c r="H145" s="5"/>
      <c r="I145" s="5"/>
      <c r="J145" s="5"/>
      <c r="K145" s="23"/>
      <c r="M145" s="3"/>
      <c r="N145" s="3"/>
    </row>
    <row r="146" spans="1:14" x14ac:dyDescent="0.2">
      <c r="A146" s="2" t="s">
        <v>103</v>
      </c>
      <c r="B146" s="2" t="s">
        <v>46</v>
      </c>
      <c r="C146" s="2">
        <v>5</v>
      </c>
      <c r="D146" s="2"/>
      <c r="E146" s="13"/>
      <c r="F146" s="21">
        <v>1</v>
      </c>
      <c r="G146" s="21">
        <f t="shared" si="11"/>
        <v>0</v>
      </c>
      <c r="H146" s="5"/>
      <c r="I146" s="5"/>
      <c r="J146" s="5"/>
      <c r="K146" s="23"/>
      <c r="M146" s="3"/>
      <c r="N146" s="3"/>
    </row>
    <row r="147" spans="1:14" ht="14.25" customHeight="1" x14ac:dyDescent="0.2">
      <c r="A147" s="2" t="s">
        <v>104</v>
      </c>
      <c r="B147" s="2" t="s">
        <v>46</v>
      </c>
      <c r="C147" s="2">
        <v>5</v>
      </c>
      <c r="D147" s="2"/>
      <c r="E147" s="13"/>
      <c r="F147" s="21">
        <v>1</v>
      </c>
      <c r="G147" s="21">
        <f t="shared" si="11"/>
        <v>0</v>
      </c>
      <c r="H147" s="5"/>
      <c r="I147" s="5"/>
      <c r="J147" s="5"/>
      <c r="K147" s="23"/>
      <c r="M147" s="3"/>
      <c r="N147" s="3"/>
    </row>
    <row r="148" spans="1:14" x14ac:dyDescent="0.2">
      <c r="A148" s="2"/>
      <c r="B148" s="2"/>
      <c r="C148" s="2"/>
      <c r="D148" s="2"/>
      <c r="E148" s="13"/>
      <c r="F148" s="21"/>
      <c r="G148" s="3"/>
      <c r="H148" s="5"/>
      <c r="I148" s="5"/>
      <c r="J148" s="5"/>
      <c r="K148" s="23"/>
      <c r="M148" s="3"/>
      <c r="N148" s="3"/>
    </row>
    <row r="149" spans="1:14" ht="13.5" thickBot="1" x14ac:dyDescent="0.25">
      <c r="A149" s="19"/>
      <c r="B149" s="19"/>
      <c r="C149" s="19"/>
      <c r="D149" s="19"/>
      <c r="E149" s="19"/>
      <c r="F149" s="90"/>
      <c r="G149" s="19"/>
      <c r="H149" s="54"/>
      <c r="I149" s="54"/>
      <c r="J149" s="54"/>
      <c r="K149" s="55"/>
      <c r="L149" s="44"/>
      <c r="M149" s="19"/>
      <c r="N149" s="19"/>
    </row>
    <row r="150" spans="1:14" ht="27" customHeight="1" thickTop="1" x14ac:dyDescent="0.2">
      <c r="A150" s="1"/>
      <c r="B150" s="130" t="s">
        <v>162</v>
      </c>
      <c r="C150" s="131"/>
      <c r="D150"/>
      <c r="E150" s="43"/>
      <c r="L150" s="28"/>
    </row>
    <row r="151" spans="1:14" x14ac:dyDescent="0.2">
      <c r="A151" s="43"/>
      <c r="B151" s="132"/>
      <c r="C151"/>
      <c r="D151"/>
      <c r="E151" s="43"/>
      <c r="L151" s="28"/>
    </row>
    <row r="152" spans="1:14" x14ac:dyDescent="0.2">
      <c r="A152" s="87" t="s">
        <v>182</v>
      </c>
      <c r="B152" s="132"/>
      <c r="C152"/>
      <c r="D152"/>
      <c r="E152" s="43"/>
      <c r="L152" s="28"/>
    </row>
    <row r="153" spans="1:14" x14ac:dyDescent="0.2">
      <c r="A153" s="86" t="s">
        <v>184</v>
      </c>
      <c r="B153" s="132"/>
      <c r="C153"/>
      <c r="D153"/>
      <c r="E153" s="43"/>
      <c r="L153" s="28"/>
    </row>
    <row r="154" spans="1:14" x14ac:dyDescent="0.2">
      <c r="L154" s="28"/>
    </row>
    <row r="155" spans="1:14" x14ac:dyDescent="0.2">
      <c r="A155" s="15" t="s">
        <v>185</v>
      </c>
      <c r="L155" s="28"/>
    </row>
    <row r="156" spans="1:14" x14ac:dyDescent="0.2">
      <c r="A156" s="15" t="s">
        <v>200</v>
      </c>
      <c r="L156" s="28"/>
    </row>
    <row r="157" spans="1:14" x14ac:dyDescent="0.2">
      <c r="L157" s="28"/>
    </row>
    <row r="158" spans="1:14" x14ac:dyDescent="0.2">
      <c r="L158" s="28"/>
    </row>
    <row r="159" spans="1:14" x14ac:dyDescent="0.2">
      <c r="L159" s="28"/>
    </row>
    <row r="160" spans="1:14" x14ac:dyDescent="0.2">
      <c r="L160" s="28"/>
    </row>
    <row r="161" spans="12:12" x14ac:dyDescent="0.2">
      <c r="L161" s="28"/>
    </row>
    <row r="162" spans="12:12" x14ac:dyDescent="0.2">
      <c r="L162" s="28"/>
    </row>
    <row r="163" spans="12:12" x14ac:dyDescent="0.2">
      <c r="L163" s="28"/>
    </row>
    <row r="164" spans="12:12" x14ac:dyDescent="0.2">
      <c r="L164" s="28"/>
    </row>
    <row r="165" spans="12:12" x14ac:dyDescent="0.2">
      <c r="L165" s="28"/>
    </row>
    <row r="166" spans="12:12" x14ac:dyDescent="0.2">
      <c r="L166" s="28"/>
    </row>
    <row r="167" spans="12:12" x14ac:dyDescent="0.2">
      <c r="L167" s="28"/>
    </row>
    <row r="168" spans="12:12" x14ac:dyDescent="0.2">
      <c r="L168" s="28"/>
    </row>
    <row r="169" spans="12:12" x14ac:dyDescent="0.2">
      <c r="L169" s="28"/>
    </row>
    <row r="170" spans="12:12" x14ac:dyDescent="0.2">
      <c r="L170" s="28"/>
    </row>
    <row r="171" spans="12:12" x14ac:dyDescent="0.2">
      <c r="L171" s="28"/>
    </row>
    <row r="172" spans="12:12" x14ac:dyDescent="0.2">
      <c r="L172" s="28"/>
    </row>
    <row r="173" spans="12:12" x14ac:dyDescent="0.2">
      <c r="L173" s="28"/>
    </row>
    <row r="174" spans="12:12" x14ac:dyDescent="0.2">
      <c r="L174" s="28"/>
    </row>
    <row r="175" spans="12:12" x14ac:dyDescent="0.2">
      <c r="L175" s="28"/>
    </row>
    <row r="176" spans="12:12" x14ac:dyDescent="0.2">
      <c r="L176" s="28"/>
    </row>
    <row r="177" spans="12:12" x14ac:dyDescent="0.2">
      <c r="L177" s="28"/>
    </row>
    <row r="178" spans="12:12" x14ac:dyDescent="0.2">
      <c r="L178" s="28"/>
    </row>
    <row r="179" spans="12:12" x14ac:dyDescent="0.2">
      <c r="L179" s="28"/>
    </row>
    <row r="180" spans="12:12" x14ac:dyDescent="0.2">
      <c r="L180" s="28"/>
    </row>
    <row r="181" spans="12:12" x14ac:dyDescent="0.2">
      <c r="L181" s="28"/>
    </row>
    <row r="182" spans="12:12" x14ac:dyDescent="0.2">
      <c r="L182" s="28"/>
    </row>
    <row r="183" spans="12:12" x14ac:dyDescent="0.2">
      <c r="L183" s="28"/>
    </row>
    <row r="184" spans="12:12" x14ac:dyDescent="0.2">
      <c r="L184" s="28"/>
    </row>
    <row r="185" spans="12:12" x14ac:dyDescent="0.2">
      <c r="L185" s="28"/>
    </row>
    <row r="186" spans="12:12" x14ac:dyDescent="0.2">
      <c r="L186" s="28"/>
    </row>
    <row r="187" spans="12:12" x14ac:dyDescent="0.2">
      <c r="L187" s="28"/>
    </row>
    <row r="188" spans="12:12" x14ac:dyDescent="0.2">
      <c r="L188" s="28"/>
    </row>
    <row r="189" spans="12:12" x14ac:dyDescent="0.2">
      <c r="L189" s="28"/>
    </row>
    <row r="190" spans="12:12" x14ac:dyDescent="0.2">
      <c r="L190" s="28"/>
    </row>
    <row r="191" spans="12:12" x14ac:dyDescent="0.2">
      <c r="L191" s="28"/>
    </row>
    <row r="192" spans="12:12" x14ac:dyDescent="0.2">
      <c r="L192" s="28"/>
    </row>
    <row r="193" spans="12:12" x14ac:dyDescent="0.2">
      <c r="L193" s="28"/>
    </row>
    <row r="194" spans="12:12" x14ac:dyDescent="0.2">
      <c r="L194" s="28"/>
    </row>
    <row r="195" spans="12:12" x14ac:dyDescent="0.2">
      <c r="L195" s="28"/>
    </row>
    <row r="196" spans="12:12" x14ac:dyDescent="0.2">
      <c r="L196" s="28"/>
    </row>
    <row r="197" spans="12:12" x14ac:dyDescent="0.2">
      <c r="L197" s="28"/>
    </row>
    <row r="198" spans="12:12" x14ac:dyDescent="0.2">
      <c r="L198" s="28"/>
    </row>
    <row r="199" spans="12:12" x14ac:dyDescent="0.2">
      <c r="L199" s="28"/>
    </row>
    <row r="200" spans="12:12" x14ac:dyDescent="0.2">
      <c r="L200" s="28"/>
    </row>
    <row r="201" spans="12:12" x14ac:dyDescent="0.2">
      <c r="L201" s="28"/>
    </row>
    <row r="202" spans="12:12" x14ac:dyDescent="0.2">
      <c r="L202" s="28"/>
    </row>
    <row r="203" spans="12:12" x14ac:dyDescent="0.2">
      <c r="L203" s="28"/>
    </row>
    <row r="204" spans="12:12" x14ac:dyDescent="0.2">
      <c r="L204" s="28"/>
    </row>
    <row r="205" spans="12:12" x14ac:dyDescent="0.2">
      <c r="L205" s="28"/>
    </row>
    <row r="206" spans="12:12" x14ac:dyDescent="0.2">
      <c r="L206" s="28"/>
    </row>
    <row r="207" spans="12:12" x14ac:dyDescent="0.2">
      <c r="L207" s="28"/>
    </row>
    <row r="208" spans="12:12" x14ac:dyDescent="0.2">
      <c r="L208" s="28"/>
    </row>
    <row r="209" spans="12:12" x14ac:dyDescent="0.2">
      <c r="L209" s="28"/>
    </row>
    <row r="210" spans="12:12" x14ac:dyDescent="0.2">
      <c r="L210" s="28"/>
    </row>
    <row r="211" spans="12:12" x14ac:dyDescent="0.2">
      <c r="L211" s="28"/>
    </row>
    <row r="212" spans="12:12" x14ac:dyDescent="0.2">
      <c r="L212" s="28"/>
    </row>
    <row r="213" spans="12:12" x14ac:dyDescent="0.2">
      <c r="L213" s="28"/>
    </row>
    <row r="214" spans="12:12" x14ac:dyDescent="0.2">
      <c r="L214" s="28"/>
    </row>
    <row r="215" spans="12:12" x14ac:dyDescent="0.2">
      <c r="L215" s="28"/>
    </row>
    <row r="216" spans="12:12" x14ac:dyDescent="0.2">
      <c r="L216" s="28"/>
    </row>
    <row r="217" spans="12:12" x14ac:dyDescent="0.2">
      <c r="L217" s="28"/>
    </row>
    <row r="218" spans="12:12" x14ac:dyDescent="0.2">
      <c r="L218" s="28"/>
    </row>
    <row r="219" spans="12:12" x14ac:dyDescent="0.2">
      <c r="L219" s="28"/>
    </row>
    <row r="220" spans="12:12" x14ac:dyDescent="0.2">
      <c r="L220" s="28"/>
    </row>
    <row r="221" spans="12:12" x14ac:dyDescent="0.2">
      <c r="L221" s="28"/>
    </row>
    <row r="222" spans="12:12" x14ac:dyDescent="0.2">
      <c r="L222" s="28"/>
    </row>
    <row r="223" spans="12:12" x14ac:dyDescent="0.2">
      <c r="L223" s="28"/>
    </row>
    <row r="224" spans="12:12" x14ac:dyDescent="0.2">
      <c r="L224" s="28"/>
    </row>
    <row r="225" spans="12:12" x14ac:dyDescent="0.2">
      <c r="L225" s="28"/>
    </row>
    <row r="226" spans="12:12" x14ac:dyDescent="0.2">
      <c r="L226" s="28"/>
    </row>
    <row r="227" spans="12:12" x14ac:dyDescent="0.2">
      <c r="L227" s="28"/>
    </row>
    <row r="228" spans="12:12" x14ac:dyDescent="0.2">
      <c r="L228" s="28"/>
    </row>
    <row r="229" spans="12:12" x14ac:dyDescent="0.2">
      <c r="L229" s="28"/>
    </row>
    <row r="230" spans="12:12" x14ac:dyDescent="0.2">
      <c r="L230" s="28"/>
    </row>
    <row r="231" spans="12:12" x14ac:dyDescent="0.2">
      <c r="L231" s="28"/>
    </row>
    <row r="232" spans="12:12" x14ac:dyDescent="0.2">
      <c r="L232" s="28"/>
    </row>
    <row r="233" spans="12:12" x14ac:dyDescent="0.2">
      <c r="L233" s="28"/>
    </row>
    <row r="234" spans="12:12" x14ac:dyDescent="0.2">
      <c r="L234" s="28"/>
    </row>
    <row r="235" spans="12:12" x14ac:dyDescent="0.2">
      <c r="L235" s="28"/>
    </row>
    <row r="236" spans="12:12" x14ac:dyDescent="0.2">
      <c r="L236" s="28"/>
    </row>
    <row r="237" spans="12:12" x14ac:dyDescent="0.2">
      <c r="L237" s="28"/>
    </row>
    <row r="238" spans="12:12" x14ac:dyDescent="0.2">
      <c r="L238" s="28"/>
    </row>
    <row r="239" spans="12:12" x14ac:dyDescent="0.2">
      <c r="L239" s="28"/>
    </row>
    <row r="240" spans="12:12" x14ac:dyDescent="0.2">
      <c r="L240" s="28"/>
    </row>
    <row r="241" spans="12:12" x14ac:dyDescent="0.2">
      <c r="L241" s="28"/>
    </row>
    <row r="242" spans="12:12" x14ac:dyDescent="0.2">
      <c r="L242" s="28"/>
    </row>
    <row r="243" spans="12:12" x14ac:dyDescent="0.2">
      <c r="L243" s="28"/>
    </row>
    <row r="244" spans="12:12" x14ac:dyDescent="0.2">
      <c r="L244" s="28"/>
    </row>
    <row r="245" spans="12:12" x14ac:dyDescent="0.2">
      <c r="L245" s="28"/>
    </row>
    <row r="246" spans="12:12" x14ac:dyDescent="0.2">
      <c r="L246" s="28"/>
    </row>
    <row r="247" spans="12:12" x14ac:dyDescent="0.2">
      <c r="L247" s="28"/>
    </row>
    <row r="248" spans="12:12" x14ac:dyDescent="0.2">
      <c r="L248" s="28"/>
    </row>
    <row r="249" spans="12:12" x14ac:dyDescent="0.2">
      <c r="L249" s="28"/>
    </row>
    <row r="250" spans="12:12" x14ac:dyDescent="0.2">
      <c r="L250" s="28"/>
    </row>
    <row r="251" spans="12:12" x14ac:dyDescent="0.2">
      <c r="L251" s="28"/>
    </row>
    <row r="252" spans="12:12" x14ac:dyDescent="0.2">
      <c r="L252" s="28"/>
    </row>
    <row r="253" spans="12:12" x14ac:dyDescent="0.2">
      <c r="L253" s="28"/>
    </row>
    <row r="254" spans="12:12" x14ac:dyDescent="0.2">
      <c r="L254" s="28"/>
    </row>
    <row r="255" spans="12:12" x14ac:dyDescent="0.2">
      <c r="L255" s="28"/>
    </row>
    <row r="256" spans="12:12" x14ac:dyDescent="0.2">
      <c r="L256" s="28"/>
    </row>
    <row r="257" spans="12:12" x14ac:dyDescent="0.2">
      <c r="L257" s="28"/>
    </row>
    <row r="258" spans="12:12" x14ac:dyDescent="0.2">
      <c r="L258" s="28"/>
    </row>
    <row r="259" spans="12:12" x14ac:dyDescent="0.2">
      <c r="L259" s="28"/>
    </row>
    <row r="260" spans="12:12" x14ac:dyDescent="0.2">
      <c r="L260" s="28"/>
    </row>
    <row r="261" spans="12:12" x14ac:dyDescent="0.2">
      <c r="L261" s="28"/>
    </row>
    <row r="262" spans="12:12" x14ac:dyDescent="0.2">
      <c r="L262" s="28"/>
    </row>
    <row r="263" spans="12:12" x14ac:dyDescent="0.2">
      <c r="L263" s="28"/>
    </row>
    <row r="264" spans="12:12" x14ac:dyDescent="0.2">
      <c r="L264" s="28"/>
    </row>
    <row r="265" spans="12:12" x14ac:dyDescent="0.2">
      <c r="L265" s="28"/>
    </row>
    <row r="266" spans="12:12" x14ac:dyDescent="0.2">
      <c r="L266" s="28"/>
    </row>
    <row r="267" spans="12:12" x14ac:dyDescent="0.2">
      <c r="L267" s="28"/>
    </row>
    <row r="268" spans="12:12" x14ac:dyDescent="0.2">
      <c r="L268" s="28"/>
    </row>
    <row r="269" spans="12:12" x14ac:dyDescent="0.2">
      <c r="L269" s="28"/>
    </row>
    <row r="270" spans="12:12" x14ac:dyDescent="0.2">
      <c r="L270" s="28"/>
    </row>
    <row r="271" spans="12:12" x14ac:dyDescent="0.2">
      <c r="L271" s="28"/>
    </row>
    <row r="272" spans="12:12" x14ac:dyDescent="0.2">
      <c r="L272" s="28"/>
    </row>
    <row r="273" spans="12:12" x14ac:dyDescent="0.2">
      <c r="L273" s="28"/>
    </row>
    <row r="274" spans="12:12" x14ac:dyDescent="0.2">
      <c r="L274" s="28"/>
    </row>
    <row r="275" spans="12:12" x14ac:dyDescent="0.2">
      <c r="L275" s="28"/>
    </row>
    <row r="276" spans="12:12" x14ac:dyDescent="0.2">
      <c r="L276" s="28"/>
    </row>
    <row r="277" spans="12:12" x14ac:dyDescent="0.2">
      <c r="L277" s="28"/>
    </row>
    <row r="278" spans="12:12" x14ac:dyDescent="0.2">
      <c r="L278" s="28"/>
    </row>
    <row r="279" spans="12:12" x14ac:dyDescent="0.2">
      <c r="L279" s="28"/>
    </row>
    <row r="280" spans="12:12" x14ac:dyDescent="0.2">
      <c r="L280" s="28"/>
    </row>
    <row r="281" spans="12:12" x14ac:dyDescent="0.2">
      <c r="L281" s="28"/>
    </row>
    <row r="282" spans="12:12" x14ac:dyDescent="0.2">
      <c r="L282" s="28"/>
    </row>
    <row r="283" spans="12:12" x14ac:dyDescent="0.2">
      <c r="L283" s="28"/>
    </row>
    <row r="284" spans="12:12" x14ac:dyDescent="0.2">
      <c r="L284" s="28"/>
    </row>
    <row r="285" spans="12:12" x14ac:dyDescent="0.2">
      <c r="L285" s="28"/>
    </row>
    <row r="286" spans="12:12" x14ac:dyDescent="0.2">
      <c r="L286" s="28"/>
    </row>
    <row r="287" spans="12:12" x14ac:dyDescent="0.2">
      <c r="L287" s="28"/>
    </row>
    <row r="288" spans="12:12" x14ac:dyDescent="0.2">
      <c r="L288" s="28"/>
    </row>
    <row r="289" spans="12:12" x14ac:dyDescent="0.2">
      <c r="L289" s="28"/>
    </row>
    <row r="290" spans="12:12" x14ac:dyDescent="0.2">
      <c r="L290" s="28"/>
    </row>
    <row r="291" spans="12:12" x14ac:dyDescent="0.2">
      <c r="L291" s="28"/>
    </row>
    <row r="292" spans="12:12" x14ac:dyDescent="0.2">
      <c r="L292" s="28"/>
    </row>
    <row r="293" spans="12:12" x14ac:dyDescent="0.2">
      <c r="L293" s="28"/>
    </row>
    <row r="294" spans="12:12" x14ac:dyDescent="0.2">
      <c r="L294" s="28"/>
    </row>
    <row r="295" spans="12:12" x14ac:dyDescent="0.2">
      <c r="L295" s="28"/>
    </row>
    <row r="296" spans="12:12" x14ac:dyDescent="0.2">
      <c r="L296" s="28"/>
    </row>
    <row r="297" spans="12:12" x14ac:dyDescent="0.2">
      <c r="L297" s="28"/>
    </row>
    <row r="298" spans="12:12" x14ac:dyDescent="0.2">
      <c r="L298" s="28"/>
    </row>
    <row r="299" spans="12:12" x14ac:dyDescent="0.2">
      <c r="L299" s="28"/>
    </row>
    <row r="300" spans="12:12" x14ac:dyDescent="0.2">
      <c r="L300" s="28"/>
    </row>
    <row r="301" spans="12:12" x14ac:dyDescent="0.2">
      <c r="L301" s="28"/>
    </row>
    <row r="302" spans="12:12" x14ac:dyDescent="0.2">
      <c r="L302" s="28"/>
    </row>
    <row r="303" spans="12:12" x14ac:dyDescent="0.2">
      <c r="L303" s="28"/>
    </row>
    <row r="304" spans="12:12" x14ac:dyDescent="0.2">
      <c r="L304" s="28"/>
    </row>
    <row r="305" spans="12:12" x14ac:dyDescent="0.2">
      <c r="L305" s="28"/>
    </row>
    <row r="306" spans="12:12" x14ac:dyDescent="0.2">
      <c r="L306" s="28"/>
    </row>
    <row r="307" spans="12:12" x14ac:dyDescent="0.2">
      <c r="L307" s="28"/>
    </row>
    <row r="308" spans="12:12" x14ac:dyDescent="0.2">
      <c r="L308" s="28"/>
    </row>
    <row r="309" spans="12:12" x14ac:dyDescent="0.2">
      <c r="L309" s="28"/>
    </row>
    <row r="310" spans="12:12" x14ac:dyDescent="0.2">
      <c r="L310" s="28"/>
    </row>
    <row r="311" spans="12:12" x14ac:dyDescent="0.2">
      <c r="L311" s="28"/>
    </row>
    <row r="312" spans="12:12" x14ac:dyDescent="0.2">
      <c r="L312" s="28"/>
    </row>
    <row r="313" spans="12:12" x14ac:dyDescent="0.2">
      <c r="L313" s="28"/>
    </row>
    <row r="314" spans="12:12" x14ac:dyDescent="0.2">
      <c r="L314" s="28"/>
    </row>
    <row r="315" spans="12:12" x14ac:dyDescent="0.2">
      <c r="L315" s="28"/>
    </row>
    <row r="316" spans="12:12" x14ac:dyDescent="0.2">
      <c r="L316" s="28"/>
    </row>
    <row r="317" spans="12:12" x14ac:dyDescent="0.2">
      <c r="L317" s="28"/>
    </row>
    <row r="318" spans="12:12" x14ac:dyDescent="0.2">
      <c r="L318" s="28"/>
    </row>
    <row r="319" spans="12:12" x14ac:dyDescent="0.2">
      <c r="L319" s="28"/>
    </row>
    <row r="320" spans="12:12" x14ac:dyDescent="0.2">
      <c r="L320" s="28"/>
    </row>
    <row r="321" spans="12:12" x14ac:dyDescent="0.2">
      <c r="L321" s="28"/>
    </row>
    <row r="322" spans="12:12" x14ac:dyDescent="0.2">
      <c r="L322" s="28"/>
    </row>
    <row r="323" spans="12:12" x14ac:dyDescent="0.2">
      <c r="L323" s="28"/>
    </row>
    <row r="324" spans="12:12" x14ac:dyDescent="0.2">
      <c r="L324" s="28"/>
    </row>
    <row r="325" spans="12:12" x14ac:dyDescent="0.2">
      <c r="L325" s="28"/>
    </row>
    <row r="326" spans="12:12" x14ac:dyDescent="0.2">
      <c r="L326" s="28"/>
    </row>
    <row r="327" spans="12:12" x14ac:dyDescent="0.2">
      <c r="L327" s="28"/>
    </row>
    <row r="328" spans="12:12" x14ac:dyDescent="0.2">
      <c r="L328" s="28"/>
    </row>
    <row r="329" spans="12:12" x14ac:dyDescent="0.2">
      <c r="L329" s="28"/>
    </row>
    <row r="330" spans="12:12" x14ac:dyDescent="0.2">
      <c r="L330" s="28"/>
    </row>
    <row r="331" spans="12:12" x14ac:dyDescent="0.2">
      <c r="L331" s="28"/>
    </row>
    <row r="332" spans="12:12" x14ac:dyDescent="0.2">
      <c r="L332" s="28"/>
    </row>
    <row r="333" spans="12:12" x14ac:dyDescent="0.2">
      <c r="L333" s="28"/>
    </row>
    <row r="334" spans="12:12" x14ac:dyDescent="0.2">
      <c r="L334" s="28"/>
    </row>
    <row r="335" spans="12:12" x14ac:dyDescent="0.2">
      <c r="L335" s="28"/>
    </row>
    <row r="336" spans="12:12" x14ac:dyDescent="0.2">
      <c r="L336" s="28"/>
    </row>
    <row r="337" spans="12:12" x14ac:dyDescent="0.2">
      <c r="L337" s="28"/>
    </row>
    <row r="338" spans="12:12" x14ac:dyDescent="0.2">
      <c r="L338" s="28"/>
    </row>
    <row r="339" spans="12:12" x14ac:dyDescent="0.2">
      <c r="L339" s="28"/>
    </row>
    <row r="340" spans="12:12" x14ac:dyDescent="0.2">
      <c r="L340" s="28"/>
    </row>
    <row r="341" spans="12:12" x14ac:dyDescent="0.2">
      <c r="L341" s="28"/>
    </row>
    <row r="342" spans="12:12" x14ac:dyDescent="0.2">
      <c r="L342" s="28"/>
    </row>
    <row r="343" spans="12:12" x14ac:dyDescent="0.2">
      <c r="L343" s="28"/>
    </row>
    <row r="344" spans="12:12" x14ac:dyDescent="0.2">
      <c r="L344" s="28"/>
    </row>
    <row r="345" spans="12:12" x14ac:dyDescent="0.2">
      <c r="L345" s="28"/>
    </row>
    <row r="346" spans="12:12" x14ac:dyDescent="0.2">
      <c r="L346" s="28"/>
    </row>
    <row r="347" spans="12:12" x14ac:dyDescent="0.2">
      <c r="L347" s="28"/>
    </row>
    <row r="348" spans="12:12" x14ac:dyDescent="0.2">
      <c r="L348" s="28"/>
    </row>
    <row r="349" spans="12:12" x14ac:dyDescent="0.2">
      <c r="L349" s="28"/>
    </row>
    <row r="350" spans="12:12" x14ac:dyDescent="0.2">
      <c r="L350" s="28"/>
    </row>
    <row r="351" spans="12:12" x14ac:dyDescent="0.2">
      <c r="L351" s="28"/>
    </row>
    <row r="352" spans="12:12" x14ac:dyDescent="0.2">
      <c r="L352" s="28"/>
    </row>
    <row r="353" spans="12:12" x14ac:dyDescent="0.2">
      <c r="L353" s="28"/>
    </row>
    <row r="354" spans="12:12" x14ac:dyDescent="0.2">
      <c r="L354" s="28"/>
    </row>
    <row r="355" spans="12:12" x14ac:dyDescent="0.2">
      <c r="L355" s="28"/>
    </row>
    <row r="356" spans="12:12" x14ac:dyDescent="0.2">
      <c r="L356" s="28"/>
    </row>
    <row r="357" spans="12:12" x14ac:dyDescent="0.2">
      <c r="L357" s="28"/>
    </row>
    <row r="358" spans="12:12" x14ac:dyDescent="0.2">
      <c r="L358" s="28"/>
    </row>
    <row r="359" spans="12:12" x14ac:dyDescent="0.2">
      <c r="L359" s="28"/>
    </row>
    <row r="360" spans="12:12" x14ac:dyDescent="0.2">
      <c r="L360" s="28"/>
    </row>
    <row r="361" spans="12:12" x14ac:dyDescent="0.2">
      <c r="L361" s="28"/>
    </row>
    <row r="362" spans="12:12" x14ac:dyDescent="0.2">
      <c r="L362" s="28"/>
    </row>
    <row r="363" spans="12:12" x14ac:dyDescent="0.2">
      <c r="L363" s="28"/>
    </row>
    <row r="364" spans="12:12" x14ac:dyDescent="0.2">
      <c r="L364" s="28"/>
    </row>
    <row r="365" spans="12:12" x14ac:dyDescent="0.2">
      <c r="L365" s="28"/>
    </row>
    <row r="366" spans="12:12" x14ac:dyDescent="0.2">
      <c r="L366" s="28"/>
    </row>
    <row r="367" spans="12:12" x14ac:dyDescent="0.2">
      <c r="L367" s="28"/>
    </row>
    <row r="368" spans="12:12" x14ac:dyDescent="0.2">
      <c r="L368" s="28"/>
    </row>
    <row r="369" spans="12:12" x14ac:dyDescent="0.2">
      <c r="L369" s="28"/>
    </row>
    <row r="370" spans="12:12" x14ac:dyDescent="0.2">
      <c r="L370" s="28"/>
    </row>
    <row r="371" spans="12:12" x14ac:dyDescent="0.2">
      <c r="L371" s="28"/>
    </row>
    <row r="372" spans="12:12" x14ac:dyDescent="0.2">
      <c r="L372" s="28"/>
    </row>
    <row r="373" spans="12:12" x14ac:dyDescent="0.2">
      <c r="L373" s="28"/>
    </row>
    <row r="374" spans="12:12" x14ac:dyDescent="0.2">
      <c r="L374" s="28"/>
    </row>
    <row r="375" spans="12:12" x14ac:dyDescent="0.2">
      <c r="L375" s="28"/>
    </row>
    <row r="376" spans="12:12" x14ac:dyDescent="0.2">
      <c r="L376" s="28"/>
    </row>
    <row r="377" spans="12:12" x14ac:dyDescent="0.2">
      <c r="L377" s="28"/>
    </row>
    <row r="378" spans="12:12" x14ac:dyDescent="0.2">
      <c r="L378" s="28"/>
    </row>
    <row r="379" spans="12:12" x14ac:dyDescent="0.2">
      <c r="L379" s="28"/>
    </row>
    <row r="380" spans="12:12" x14ac:dyDescent="0.2">
      <c r="L380" s="28"/>
    </row>
    <row r="381" spans="12:12" x14ac:dyDescent="0.2">
      <c r="L381" s="28"/>
    </row>
    <row r="382" spans="12:12" x14ac:dyDescent="0.2">
      <c r="L382" s="28"/>
    </row>
    <row r="383" spans="12:12" x14ac:dyDescent="0.2">
      <c r="L383" s="28"/>
    </row>
    <row r="384" spans="12:12" x14ac:dyDescent="0.2">
      <c r="L384" s="28"/>
    </row>
    <row r="385" spans="12:12" x14ac:dyDescent="0.2">
      <c r="L385" s="28"/>
    </row>
    <row r="386" spans="12:12" x14ac:dyDescent="0.2">
      <c r="L386" s="28"/>
    </row>
    <row r="387" spans="12:12" x14ac:dyDescent="0.2">
      <c r="L387" s="28"/>
    </row>
    <row r="388" spans="12:12" x14ac:dyDescent="0.2">
      <c r="L388" s="28"/>
    </row>
    <row r="389" spans="12:12" x14ac:dyDescent="0.2">
      <c r="L389" s="28"/>
    </row>
    <row r="390" spans="12:12" x14ac:dyDescent="0.2">
      <c r="L390" s="28"/>
    </row>
    <row r="391" spans="12:12" x14ac:dyDescent="0.2">
      <c r="L391" s="28"/>
    </row>
    <row r="392" spans="12:12" x14ac:dyDescent="0.2">
      <c r="L392" s="28"/>
    </row>
    <row r="393" spans="12:12" x14ac:dyDescent="0.2">
      <c r="L393" s="28"/>
    </row>
    <row r="394" spans="12:12" x14ac:dyDescent="0.2">
      <c r="L394" s="28"/>
    </row>
    <row r="395" spans="12:12" x14ac:dyDescent="0.2">
      <c r="L395" s="28"/>
    </row>
    <row r="396" spans="12:12" x14ac:dyDescent="0.2">
      <c r="L396" s="28"/>
    </row>
    <row r="397" spans="12:12" x14ac:dyDescent="0.2">
      <c r="L397" s="28"/>
    </row>
    <row r="398" spans="12:12" x14ac:dyDescent="0.2">
      <c r="L398" s="28"/>
    </row>
    <row r="399" spans="12:12" x14ac:dyDescent="0.2">
      <c r="L399" s="28"/>
    </row>
    <row r="400" spans="12:12" x14ac:dyDescent="0.2">
      <c r="L400" s="28"/>
    </row>
    <row r="401" spans="12:12" x14ac:dyDescent="0.2">
      <c r="L401" s="28"/>
    </row>
    <row r="402" spans="12:12" x14ac:dyDescent="0.2">
      <c r="L402" s="28"/>
    </row>
    <row r="403" spans="12:12" x14ac:dyDescent="0.2">
      <c r="L403" s="28"/>
    </row>
    <row r="404" spans="12:12" x14ac:dyDescent="0.2">
      <c r="L404" s="28"/>
    </row>
    <row r="405" spans="12:12" x14ac:dyDescent="0.2">
      <c r="L405" s="28"/>
    </row>
    <row r="406" spans="12:12" x14ac:dyDescent="0.2">
      <c r="L406" s="28"/>
    </row>
    <row r="407" spans="12:12" x14ac:dyDescent="0.2">
      <c r="L407" s="28"/>
    </row>
    <row r="408" spans="12:12" x14ac:dyDescent="0.2">
      <c r="L408" s="28"/>
    </row>
    <row r="409" spans="12:12" x14ac:dyDescent="0.2">
      <c r="L409" s="28"/>
    </row>
    <row r="410" spans="12:12" x14ac:dyDescent="0.2">
      <c r="L410" s="28"/>
    </row>
    <row r="411" spans="12:12" x14ac:dyDescent="0.2">
      <c r="L411" s="28"/>
    </row>
    <row r="412" spans="12:12" x14ac:dyDescent="0.2">
      <c r="L412" s="28"/>
    </row>
    <row r="413" spans="12:12" x14ac:dyDescent="0.2">
      <c r="L413" s="28"/>
    </row>
    <row r="414" spans="12:12" x14ac:dyDescent="0.2">
      <c r="L414" s="28"/>
    </row>
    <row r="415" spans="12:12" x14ac:dyDescent="0.2">
      <c r="L415" s="28"/>
    </row>
    <row r="416" spans="12:12" x14ac:dyDescent="0.2">
      <c r="L416" s="28"/>
    </row>
    <row r="417" spans="12:12" x14ac:dyDescent="0.2">
      <c r="L417" s="28"/>
    </row>
    <row r="418" spans="12:12" x14ac:dyDescent="0.2">
      <c r="L418" s="28"/>
    </row>
    <row r="419" spans="12:12" x14ac:dyDescent="0.2">
      <c r="L419" s="28"/>
    </row>
    <row r="420" spans="12:12" x14ac:dyDescent="0.2">
      <c r="L420" s="28"/>
    </row>
    <row r="421" spans="12:12" x14ac:dyDescent="0.2">
      <c r="L421" s="28"/>
    </row>
    <row r="422" spans="12:12" x14ac:dyDescent="0.2">
      <c r="L422" s="28"/>
    </row>
    <row r="423" spans="12:12" x14ac:dyDescent="0.2">
      <c r="L423" s="28"/>
    </row>
    <row r="424" spans="12:12" x14ac:dyDescent="0.2">
      <c r="L424" s="28"/>
    </row>
    <row r="425" spans="12:12" x14ac:dyDescent="0.2">
      <c r="L425" s="28"/>
    </row>
    <row r="426" spans="12:12" x14ac:dyDescent="0.2">
      <c r="L426" s="28"/>
    </row>
    <row r="427" spans="12:12" x14ac:dyDescent="0.2">
      <c r="L427" s="28"/>
    </row>
    <row r="428" spans="12:12" x14ac:dyDescent="0.2">
      <c r="L428" s="28"/>
    </row>
    <row r="429" spans="12:12" x14ac:dyDescent="0.2">
      <c r="L429" s="28"/>
    </row>
    <row r="430" spans="12:12" x14ac:dyDescent="0.2">
      <c r="L430" s="28"/>
    </row>
    <row r="431" spans="12:12" x14ac:dyDescent="0.2">
      <c r="L431" s="28"/>
    </row>
    <row r="432" spans="12:12" x14ac:dyDescent="0.2">
      <c r="L432" s="28"/>
    </row>
    <row r="433" spans="12:12" x14ac:dyDescent="0.2">
      <c r="L433" s="28"/>
    </row>
    <row r="434" spans="12:12" x14ac:dyDescent="0.2">
      <c r="L434" s="28"/>
    </row>
    <row r="435" spans="12:12" x14ac:dyDescent="0.2">
      <c r="L435" s="28"/>
    </row>
    <row r="436" spans="12:12" x14ac:dyDescent="0.2">
      <c r="L436" s="28"/>
    </row>
    <row r="437" spans="12:12" x14ac:dyDescent="0.2">
      <c r="L437" s="28"/>
    </row>
    <row r="438" spans="12:12" x14ac:dyDescent="0.2">
      <c r="L438" s="28"/>
    </row>
    <row r="439" spans="12:12" x14ac:dyDescent="0.2">
      <c r="L439" s="28"/>
    </row>
    <row r="440" spans="12:12" x14ac:dyDescent="0.2">
      <c r="L440" s="28"/>
    </row>
    <row r="441" spans="12:12" x14ac:dyDescent="0.2">
      <c r="L441" s="28"/>
    </row>
    <row r="442" spans="12:12" x14ac:dyDescent="0.2">
      <c r="L442" s="28"/>
    </row>
    <row r="443" spans="12:12" x14ac:dyDescent="0.2">
      <c r="L443" s="28"/>
    </row>
    <row r="444" spans="12:12" x14ac:dyDescent="0.2">
      <c r="L444" s="28"/>
    </row>
    <row r="445" spans="12:12" x14ac:dyDescent="0.2">
      <c r="L445" s="28"/>
    </row>
    <row r="446" spans="12:12" x14ac:dyDescent="0.2">
      <c r="L446" s="28"/>
    </row>
    <row r="447" spans="12:12" x14ac:dyDescent="0.2">
      <c r="L447" s="28"/>
    </row>
    <row r="448" spans="12:12" x14ac:dyDescent="0.2">
      <c r="L448" s="28"/>
    </row>
    <row r="449" spans="12:12" x14ac:dyDescent="0.2">
      <c r="L449" s="28"/>
    </row>
    <row r="450" spans="12:12" x14ac:dyDescent="0.2">
      <c r="L450" s="28"/>
    </row>
    <row r="451" spans="12:12" x14ac:dyDescent="0.2">
      <c r="L451" s="28"/>
    </row>
    <row r="452" spans="12:12" x14ac:dyDescent="0.2">
      <c r="L452" s="28"/>
    </row>
    <row r="453" spans="12:12" x14ac:dyDescent="0.2">
      <c r="L453" s="28"/>
    </row>
    <row r="454" spans="12:12" x14ac:dyDescent="0.2">
      <c r="L454" s="28"/>
    </row>
    <row r="455" spans="12:12" x14ac:dyDescent="0.2">
      <c r="L455" s="28"/>
    </row>
    <row r="456" spans="12:12" x14ac:dyDescent="0.2">
      <c r="L456" s="28"/>
    </row>
    <row r="457" spans="12:12" x14ac:dyDescent="0.2">
      <c r="L457" s="28"/>
    </row>
    <row r="458" spans="12:12" x14ac:dyDescent="0.2">
      <c r="L458" s="28"/>
    </row>
    <row r="459" spans="12:12" x14ac:dyDescent="0.2">
      <c r="L459" s="28"/>
    </row>
    <row r="460" spans="12:12" x14ac:dyDescent="0.2">
      <c r="L460" s="28"/>
    </row>
    <row r="461" spans="12:12" x14ac:dyDescent="0.2">
      <c r="L461" s="28"/>
    </row>
    <row r="462" spans="12:12" x14ac:dyDescent="0.2">
      <c r="L462" s="28"/>
    </row>
    <row r="463" spans="12:12" x14ac:dyDescent="0.2">
      <c r="L463" s="28"/>
    </row>
    <row r="464" spans="12:12" x14ac:dyDescent="0.2">
      <c r="L464" s="28"/>
    </row>
    <row r="465" spans="12:12" x14ac:dyDescent="0.2">
      <c r="L465" s="28"/>
    </row>
    <row r="466" spans="12:12" x14ac:dyDescent="0.2">
      <c r="L466" s="28"/>
    </row>
    <row r="467" spans="12:12" x14ac:dyDescent="0.2">
      <c r="L467" s="28"/>
    </row>
    <row r="468" spans="12:12" x14ac:dyDescent="0.2">
      <c r="L468" s="28"/>
    </row>
    <row r="469" spans="12:12" x14ac:dyDescent="0.2">
      <c r="L469" s="28"/>
    </row>
    <row r="470" spans="12:12" x14ac:dyDescent="0.2">
      <c r="L470" s="28"/>
    </row>
    <row r="471" spans="12:12" x14ac:dyDescent="0.2">
      <c r="L471" s="28"/>
    </row>
    <row r="472" spans="12:12" x14ac:dyDescent="0.2">
      <c r="L472" s="28"/>
    </row>
    <row r="473" spans="12:12" x14ac:dyDescent="0.2">
      <c r="L473" s="28"/>
    </row>
    <row r="474" spans="12:12" x14ac:dyDescent="0.2">
      <c r="L474" s="28"/>
    </row>
    <row r="475" spans="12:12" x14ac:dyDescent="0.2">
      <c r="L475" s="28"/>
    </row>
    <row r="476" spans="12:12" x14ac:dyDescent="0.2">
      <c r="L476" s="28"/>
    </row>
    <row r="477" spans="12:12" x14ac:dyDescent="0.2">
      <c r="L477" s="28"/>
    </row>
    <row r="478" spans="12:12" x14ac:dyDescent="0.2">
      <c r="L478" s="28"/>
    </row>
    <row r="479" spans="12:12" x14ac:dyDescent="0.2">
      <c r="L479" s="28"/>
    </row>
    <row r="480" spans="12:12" x14ac:dyDescent="0.2">
      <c r="L480" s="28"/>
    </row>
    <row r="481" spans="12:12" x14ac:dyDescent="0.2">
      <c r="L481" s="28"/>
    </row>
    <row r="482" spans="12:12" x14ac:dyDescent="0.2">
      <c r="L482" s="28"/>
    </row>
    <row r="483" spans="12:12" x14ac:dyDescent="0.2">
      <c r="L483" s="28"/>
    </row>
    <row r="484" spans="12:12" x14ac:dyDescent="0.2">
      <c r="L484" s="28"/>
    </row>
    <row r="485" spans="12:12" x14ac:dyDescent="0.2">
      <c r="L485" s="28"/>
    </row>
    <row r="486" spans="12:12" x14ac:dyDescent="0.2">
      <c r="L486" s="28"/>
    </row>
    <row r="487" spans="12:12" x14ac:dyDescent="0.2">
      <c r="L487" s="28"/>
    </row>
    <row r="488" spans="12:12" x14ac:dyDescent="0.2">
      <c r="L488" s="28"/>
    </row>
    <row r="489" spans="12:12" x14ac:dyDescent="0.2">
      <c r="L489" s="28"/>
    </row>
    <row r="490" spans="12:12" x14ac:dyDescent="0.2">
      <c r="L490" s="28"/>
    </row>
    <row r="491" spans="12:12" x14ac:dyDescent="0.2">
      <c r="L491" s="28"/>
    </row>
    <row r="492" spans="12:12" x14ac:dyDescent="0.2">
      <c r="L492" s="28"/>
    </row>
    <row r="493" spans="12:12" x14ac:dyDescent="0.2">
      <c r="L493" s="28"/>
    </row>
    <row r="494" spans="12:12" x14ac:dyDescent="0.2">
      <c r="L494" s="28"/>
    </row>
    <row r="495" spans="12:12" x14ac:dyDescent="0.2">
      <c r="L495" s="28"/>
    </row>
    <row r="496" spans="12:12" x14ac:dyDescent="0.2">
      <c r="L496" s="28"/>
    </row>
    <row r="497" spans="12:12" x14ac:dyDescent="0.2">
      <c r="L497" s="28"/>
    </row>
    <row r="498" spans="12:12" x14ac:dyDescent="0.2">
      <c r="L498" s="28"/>
    </row>
    <row r="499" spans="12:12" x14ac:dyDescent="0.2">
      <c r="L499" s="28"/>
    </row>
    <row r="500" spans="12:12" x14ac:dyDescent="0.2">
      <c r="L500" s="28"/>
    </row>
    <row r="501" spans="12:12" x14ac:dyDescent="0.2">
      <c r="L501" s="28"/>
    </row>
    <row r="502" spans="12:12" x14ac:dyDescent="0.2">
      <c r="L502" s="28"/>
    </row>
    <row r="503" spans="12:12" x14ac:dyDescent="0.2">
      <c r="L503" s="28"/>
    </row>
    <row r="504" spans="12:12" x14ac:dyDescent="0.2">
      <c r="L504" s="28"/>
    </row>
    <row r="505" spans="12:12" x14ac:dyDescent="0.2">
      <c r="L505" s="28"/>
    </row>
    <row r="506" spans="12:12" x14ac:dyDescent="0.2">
      <c r="L506" s="28"/>
    </row>
    <row r="507" spans="12:12" x14ac:dyDescent="0.2">
      <c r="L507" s="28"/>
    </row>
    <row r="508" spans="12:12" x14ac:dyDescent="0.2">
      <c r="L508" s="28"/>
    </row>
    <row r="509" spans="12:12" x14ac:dyDescent="0.2">
      <c r="L509" s="28"/>
    </row>
    <row r="510" spans="12:12" x14ac:dyDescent="0.2">
      <c r="L510" s="28"/>
    </row>
    <row r="511" spans="12:12" x14ac:dyDescent="0.2">
      <c r="L511" s="28"/>
    </row>
    <row r="512" spans="12:12" x14ac:dyDescent="0.2">
      <c r="L512" s="28"/>
    </row>
    <row r="513" spans="12:12" x14ac:dyDescent="0.2">
      <c r="L513" s="28"/>
    </row>
    <row r="514" spans="12:12" x14ac:dyDescent="0.2">
      <c r="L514" s="28"/>
    </row>
    <row r="515" spans="12:12" x14ac:dyDescent="0.2">
      <c r="L515" s="28"/>
    </row>
    <row r="516" spans="12:12" x14ac:dyDescent="0.2">
      <c r="L516" s="28"/>
    </row>
    <row r="517" spans="12:12" x14ac:dyDescent="0.2">
      <c r="L517" s="28"/>
    </row>
    <row r="518" spans="12:12" x14ac:dyDescent="0.2">
      <c r="L518" s="28"/>
    </row>
    <row r="519" spans="12:12" x14ac:dyDescent="0.2">
      <c r="L519" s="28"/>
    </row>
    <row r="520" spans="12:12" x14ac:dyDescent="0.2">
      <c r="L520" s="28"/>
    </row>
    <row r="521" spans="12:12" x14ac:dyDescent="0.2">
      <c r="L521" s="28"/>
    </row>
    <row r="522" spans="12:12" x14ac:dyDescent="0.2">
      <c r="L522" s="28"/>
    </row>
    <row r="523" spans="12:12" x14ac:dyDescent="0.2">
      <c r="L523" s="28"/>
    </row>
    <row r="524" spans="12:12" x14ac:dyDescent="0.2">
      <c r="L524" s="28"/>
    </row>
    <row r="525" spans="12:12" x14ac:dyDescent="0.2">
      <c r="L525" s="28"/>
    </row>
    <row r="526" spans="12:12" x14ac:dyDescent="0.2">
      <c r="L526" s="28"/>
    </row>
    <row r="527" spans="12:12" x14ac:dyDescent="0.2">
      <c r="L527" s="28"/>
    </row>
    <row r="528" spans="12:12" x14ac:dyDescent="0.2">
      <c r="L528" s="28"/>
    </row>
    <row r="529" spans="12:12" x14ac:dyDescent="0.2">
      <c r="L529" s="28"/>
    </row>
    <row r="530" spans="12:12" x14ac:dyDescent="0.2">
      <c r="L530" s="28"/>
    </row>
    <row r="531" spans="12:12" x14ac:dyDescent="0.2">
      <c r="L531" s="28"/>
    </row>
    <row r="532" spans="12:12" x14ac:dyDescent="0.2">
      <c r="L532" s="28"/>
    </row>
    <row r="533" spans="12:12" x14ac:dyDescent="0.2">
      <c r="L533" s="28"/>
    </row>
    <row r="534" spans="12:12" x14ac:dyDescent="0.2">
      <c r="L534" s="28"/>
    </row>
    <row r="535" spans="12:12" x14ac:dyDescent="0.2">
      <c r="L535" s="28"/>
    </row>
    <row r="536" spans="12:12" x14ac:dyDescent="0.2">
      <c r="L536" s="28"/>
    </row>
    <row r="537" spans="12:12" x14ac:dyDescent="0.2">
      <c r="L537" s="28"/>
    </row>
    <row r="538" spans="12:12" x14ac:dyDescent="0.2">
      <c r="L538" s="28"/>
    </row>
    <row r="539" spans="12:12" x14ac:dyDescent="0.2">
      <c r="L539" s="28"/>
    </row>
    <row r="540" spans="12:12" x14ac:dyDescent="0.2">
      <c r="L540" s="28"/>
    </row>
    <row r="541" spans="12:12" x14ac:dyDescent="0.2">
      <c r="L541" s="28"/>
    </row>
    <row r="542" spans="12:12" x14ac:dyDescent="0.2">
      <c r="L542" s="28"/>
    </row>
    <row r="543" spans="12:12" x14ac:dyDescent="0.2">
      <c r="L543" s="28"/>
    </row>
    <row r="544" spans="12:12" x14ac:dyDescent="0.2">
      <c r="L544" s="28"/>
    </row>
    <row r="545" spans="12:12" x14ac:dyDescent="0.2">
      <c r="L545" s="28"/>
    </row>
    <row r="546" spans="12:12" x14ac:dyDescent="0.2">
      <c r="L546" s="28"/>
    </row>
    <row r="547" spans="12:12" x14ac:dyDescent="0.2">
      <c r="L547" s="28"/>
    </row>
    <row r="548" spans="12:12" x14ac:dyDescent="0.2">
      <c r="L548" s="28"/>
    </row>
    <row r="549" spans="12:12" x14ac:dyDescent="0.2">
      <c r="L549" s="28"/>
    </row>
    <row r="550" spans="12:12" x14ac:dyDescent="0.2">
      <c r="L550" s="28"/>
    </row>
    <row r="551" spans="12:12" x14ac:dyDescent="0.2">
      <c r="L551" s="28"/>
    </row>
    <row r="552" spans="12:12" x14ac:dyDescent="0.2">
      <c r="L552" s="28"/>
    </row>
    <row r="553" spans="12:12" x14ac:dyDescent="0.2">
      <c r="L553" s="28"/>
    </row>
    <row r="554" spans="12:12" x14ac:dyDescent="0.2">
      <c r="L554" s="28"/>
    </row>
    <row r="555" spans="12:12" x14ac:dyDescent="0.2">
      <c r="L555" s="28"/>
    </row>
    <row r="556" spans="12:12" x14ac:dyDescent="0.2">
      <c r="L556" s="28"/>
    </row>
    <row r="557" spans="12:12" x14ac:dyDescent="0.2">
      <c r="L557" s="28"/>
    </row>
    <row r="558" spans="12:12" x14ac:dyDescent="0.2">
      <c r="L558" s="28"/>
    </row>
    <row r="559" spans="12:12" x14ac:dyDescent="0.2">
      <c r="L559" s="28"/>
    </row>
    <row r="560" spans="12:12" x14ac:dyDescent="0.2">
      <c r="L560" s="28"/>
    </row>
    <row r="561" spans="12:12" x14ac:dyDescent="0.2">
      <c r="L561" s="28"/>
    </row>
    <row r="562" spans="12:12" x14ac:dyDescent="0.2">
      <c r="L562" s="28"/>
    </row>
    <row r="563" spans="12:12" x14ac:dyDescent="0.2">
      <c r="L563" s="28"/>
    </row>
    <row r="564" spans="12:12" x14ac:dyDescent="0.2">
      <c r="L564" s="28"/>
    </row>
    <row r="565" spans="12:12" x14ac:dyDescent="0.2">
      <c r="L565" s="28"/>
    </row>
    <row r="566" spans="12:12" x14ac:dyDescent="0.2">
      <c r="L566" s="28"/>
    </row>
    <row r="567" spans="12:12" x14ac:dyDescent="0.2">
      <c r="L567" s="28"/>
    </row>
    <row r="568" spans="12:12" x14ac:dyDescent="0.2">
      <c r="L568" s="28"/>
    </row>
    <row r="569" spans="12:12" x14ac:dyDescent="0.2">
      <c r="L569" s="28"/>
    </row>
    <row r="570" spans="12:12" x14ac:dyDescent="0.2">
      <c r="L570" s="28"/>
    </row>
    <row r="571" spans="12:12" x14ac:dyDescent="0.2">
      <c r="L571" s="28"/>
    </row>
    <row r="572" spans="12:12" x14ac:dyDescent="0.2">
      <c r="L572" s="28"/>
    </row>
    <row r="573" spans="12:12" x14ac:dyDescent="0.2">
      <c r="L573" s="28"/>
    </row>
    <row r="574" spans="12:12" x14ac:dyDescent="0.2">
      <c r="L574" s="28"/>
    </row>
    <row r="575" spans="12:12" x14ac:dyDescent="0.2">
      <c r="L575" s="28"/>
    </row>
    <row r="576" spans="12:12" x14ac:dyDescent="0.2">
      <c r="L576" s="28"/>
    </row>
    <row r="577" spans="12:12" x14ac:dyDescent="0.2">
      <c r="L577" s="28"/>
    </row>
    <row r="578" spans="12:12" x14ac:dyDescent="0.2">
      <c r="L578" s="28"/>
    </row>
    <row r="579" spans="12:12" x14ac:dyDescent="0.2">
      <c r="L579" s="28"/>
    </row>
    <row r="580" spans="12:12" x14ac:dyDescent="0.2">
      <c r="L580" s="28"/>
    </row>
    <row r="581" spans="12:12" x14ac:dyDescent="0.2">
      <c r="L581" s="28"/>
    </row>
    <row r="582" spans="12:12" x14ac:dyDescent="0.2">
      <c r="L582" s="28"/>
    </row>
    <row r="583" spans="12:12" x14ac:dyDescent="0.2">
      <c r="L583" s="28"/>
    </row>
    <row r="584" spans="12:12" x14ac:dyDescent="0.2">
      <c r="L584" s="28"/>
    </row>
    <row r="585" spans="12:12" x14ac:dyDescent="0.2">
      <c r="L585" s="28"/>
    </row>
    <row r="586" spans="12:12" x14ac:dyDescent="0.2">
      <c r="L586" s="28"/>
    </row>
    <row r="587" spans="12:12" x14ac:dyDescent="0.2">
      <c r="L587" s="28"/>
    </row>
    <row r="588" spans="12:12" x14ac:dyDescent="0.2">
      <c r="L588" s="28"/>
    </row>
    <row r="589" spans="12:12" x14ac:dyDescent="0.2">
      <c r="L589" s="28"/>
    </row>
    <row r="590" spans="12:12" x14ac:dyDescent="0.2">
      <c r="L590" s="28"/>
    </row>
    <row r="591" spans="12:12" x14ac:dyDescent="0.2">
      <c r="L591" s="28"/>
    </row>
    <row r="592" spans="12:12" x14ac:dyDescent="0.2">
      <c r="L592" s="28"/>
    </row>
    <row r="593" spans="12:12" x14ac:dyDescent="0.2">
      <c r="L593" s="28"/>
    </row>
    <row r="594" spans="12:12" x14ac:dyDescent="0.2">
      <c r="L594" s="28"/>
    </row>
    <row r="595" spans="12:12" x14ac:dyDescent="0.2">
      <c r="L595" s="28"/>
    </row>
    <row r="596" spans="12:12" x14ac:dyDescent="0.2">
      <c r="L596" s="28"/>
    </row>
    <row r="597" spans="12:12" x14ac:dyDescent="0.2">
      <c r="L597" s="28"/>
    </row>
    <row r="598" spans="12:12" x14ac:dyDescent="0.2">
      <c r="L598" s="28"/>
    </row>
    <row r="599" spans="12:12" x14ac:dyDescent="0.2">
      <c r="L599" s="28"/>
    </row>
    <row r="600" spans="12:12" x14ac:dyDescent="0.2">
      <c r="L600" s="28"/>
    </row>
    <row r="601" spans="12:12" x14ac:dyDescent="0.2">
      <c r="L601" s="28"/>
    </row>
    <row r="602" spans="12:12" x14ac:dyDescent="0.2">
      <c r="L602" s="28"/>
    </row>
    <row r="603" spans="12:12" x14ac:dyDescent="0.2">
      <c r="L603" s="28"/>
    </row>
    <row r="604" spans="12:12" x14ac:dyDescent="0.2">
      <c r="L604" s="28"/>
    </row>
    <row r="605" spans="12:12" x14ac:dyDescent="0.2">
      <c r="L605" s="28"/>
    </row>
    <row r="606" spans="12:12" x14ac:dyDescent="0.2">
      <c r="L606" s="28"/>
    </row>
    <row r="607" spans="12:12" x14ac:dyDescent="0.2">
      <c r="L607" s="28"/>
    </row>
    <row r="608" spans="12:12" x14ac:dyDescent="0.2">
      <c r="L608" s="28"/>
    </row>
    <row r="609" spans="12:12" x14ac:dyDescent="0.2">
      <c r="L609" s="28"/>
    </row>
    <row r="610" spans="12:12" x14ac:dyDescent="0.2">
      <c r="L610" s="28"/>
    </row>
    <row r="611" spans="12:12" x14ac:dyDescent="0.2">
      <c r="L611" s="28"/>
    </row>
    <row r="612" spans="12:12" x14ac:dyDescent="0.2">
      <c r="L612" s="28"/>
    </row>
    <row r="613" spans="12:12" x14ac:dyDescent="0.2">
      <c r="L613" s="28"/>
    </row>
    <row r="614" spans="12:12" x14ac:dyDescent="0.2">
      <c r="L614" s="28"/>
    </row>
    <row r="615" spans="12:12" x14ac:dyDescent="0.2">
      <c r="L615" s="28"/>
    </row>
    <row r="616" spans="12:12" x14ac:dyDescent="0.2">
      <c r="L616" s="28"/>
    </row>
    <row r="617" spans="12:12" x14ac:dyDescent="0.2">
      <c r="L617" s="28"/>
    </row>
    <row r="618" spans="12:12" x14ac:dyDescent="0.2">
      <c r="L618" s="28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0:C150"/>
    <mergeCell ref="B151:B153"/>
  </mergeCells>
  <phoneticPr fontId="1" type="noConversion"/>
  <conditionalFormatting sqref="H5:K5">
    <cfRule type="cellIs" dxfId="43" priority="25" operator="lessThan">
      <formula>6.5</formula>
    </cfRule>
    <cfRule type="cellIs" dxfId="42" priority="26" operator="greaterThan">
      <formula>8</formula>
    </cfRule>
  </conditionalFormatting>
  <conditionalFormatting sqref="H32:K32">
    <cfRule type="containsText" dxfId="41" priority="23" stopIfTrue="1" operator="containsText" text="&lt;">
      <formula>NOT(ISERROR(SEARCH("&lt;",H32)))</formula>
    </cfRule>
    <cfRule type="cellIs" dxfId="40" priority="24" operator="greaterThan">
      <formula>$E$32</formula>
    </cfRule>
  </conditionalFormatting>
  <conditionalFormatting sqref="H25:K25">
    <cfRule type="containsText" dxfId="39" priority="21" stopIfTrue="1" operator="containsText" text="&lt;">
      <formula>NOT(ISERROR(SEARCH("&lt;",H25)))</formula>
    </cfRule>
    <cfRule type="cellIs" dxfId="38" priority="22" operator="greaterThan">
      <formula>$E$25</formula>
    </cfRule>
  </conditionalFormatting>
  <conditionalFormatting sqref="H23:K23">
    <cfRule type="containsText" dxfId="37" priority="19" stopIfTrue="1" operator="containsText" text="&lt;">
      <formula>NOT(ISERROR(SEARCH("&lt;",H23)))</formula>
    </cfRule>
    <cfRule type="cellIs" dxfId="36" priority="20" operator="greaterThan">
      <formula>$E$23</formula>
    </cfRule>
  </conditionalFormatting>
  <conditionalFormatting sqref="H18:K18">
    <cfRule type="containsText" dxfId="35" priority="17" stopIfTrue="1" operator="containsText" text="&lt;">
      <formula>NOT(ISERROR(SEARCH("&lt;",H18)))</formula>
    </cfRule>
    <cfRule type="cellIs" dxfId="34" priority="18" operator="greaterThan">
      <formula>$E$18</formula>
    </cfRule>
  </conditionalFormatting>
  <conditionalFormatting sqref="H40:K40">
    <cfRule type="containsText" priority="15" stopIfTrue="1" operator="containsText" text="&lt;">
      <formula>NOT(ISERROR(SEARCH("&lt;",H40)))</formula>
    </cfRule>
    <cfRule type="cellIs" dxfId="33" priority="16" operator="greaterThan">
      <formula>$E$40</formula>
    </cfRule>
  </conditionalFormatting>
  <conditionalFormatting sqref="K58">
    <cfRule type="cellIs" dxfId="32" priority="14" operator="greaterThan">
      <formula>$E$58</formula>
    </cfRule>
  </conditionalFormatting>
  <conditionalFormatting sqref="K59">
    <cfRule type="cellIs" dxfId="31" priority="13" operator="greaterThan">
      <formula>$E$59</formula>
    </cfRule>
  </conditionalFormatting>
  <conditionalFormatting sqref="K61">
    <cfRule type="cellIs" dxfId="30" priority="12" operator="greaterThan">
      <formula>$E$61</formula>
    </cfRule>
  </conditionalFormatting>
  <conditionalFormatting sqref="K62">
    <cfRule type="cellIs" dxfId="29" priority="11" operator="greaterThan">
      <formula>$E$62</formula>
    </cfRule>
  </conditionalFormatting>
  <conditionalFormatting sqref="K64">
    <cfRule type="cellIs" dxfId="28" priority="10" operator="greaterThan">
      <formula>$E$64</formula>
    </cfRule>
  </conditionalFormatting>
  <conditionalFormatting sqref="K65">
    <cfRule type="cellIs" dxfId="27" priority="9" operator="greaterThan">
      <formula>$E$65</formula>
    </cfRule>
  </conditionalFormatting>
  <conditionalFormatting sqref="K66">
    <cfRule type="cellIs" dxfId="26" priority="8" operator="greaterThan">
      <formula>$E$66</formula>
    </cfRule>
  </conditionalFormatting>
  <conditionalFormatting sqref="K67">
    <cfRule type="cellIs" dxfId="25" priority="7" operator="greaterThan">
      <formula>$E$67</formula>
    </cfRule>
  </conditionalFormatting>
  <conditionalFormatting sqref="K70">
    <cfRule type="cellIs" dxfId="24" priority="6" operator="greaterThan">
      <formula>$E$70</formula>
    </cfRule>
  </conditionalFormatting>
  <conditionalFormatting sqref="K118">
    <cfRule type="cellIs" dxfId="23" priority="5" operator="greaterThan">
      <formula>$E$118</formula>
    </cfRule>
  </conditionalFormatting>
  <conditionalFormatting sqref="K120:K149 K58:K73 K75:K118">
    <cfRule type="containsText" priority="4" stopIfTrue="1" operator="containsText" text="&lt;">
      <formula>NOT(ISERROR(SEARCH("&lt;",K58)))</formula>
    </cfRule>
  </conditionalFormatting>
  <conditionalFormatting sqref="K20">
    <cfRule type="containsText" priority="2" stopIfTrue="1" operator="containsText" text="&lt;">
      <formula>NOT(ISERROR(SEARCH("&lt;",K20)))</formula>
    </cfRule>
    <cfRule type="cellIs" dxfId="22" priority="3" operator="greaterThan">
      <formula>$E$20</formula>
    </cfRule>
  </conditionalFormatting>
  <conditionalFormatting sqref="K74">
    <cfRule type="containsText" priority="1" stopIfTrue="1" operator="containsText" text="&lt;">
      <formula>NOT(ISERROR(SEARCH("&lt;",K74)))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2014-07-23T05:48:43Z</cp:lastPrinted>
  <dcterms:created xsi:type="dcterms:W3CDTF">2007-09-14T00:02:39Z</dcterms:created>
  <dcterms:modified xsi:type="dcterms:W3CDTF">2014-07-24T02:33:57Z</dcterms:modified>
</cp:coreProperties>
</file>