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480" windowWidth="7785" windowHeight="7725" activeTab="3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M64" i="5" l="1"/>
  <c r="M6" i="3"/>
  <c r="M120" i="5" l="1"/>
  <c r="N19" i="5"/>
  <c r="G153" i="8" l="1"/>
  <c r="G153" i="4"/>
  <c r="M63" i="3"/>
  <c r="M68" i="3"/>
  <c r="L68" i="3"/>
  <c r="L69" i="3"/>
  <c r="G153" i="3" l="1"/>
  <c r="N69" i="2"/>
  <c r="M69" i="2"/>
  <c r="L69" i="2"/>
  <c r="N26" i="2"/>
  <c r="M26" i="2"/>
  <c r="M23" i="2"/>
  <c r="L23" i="2"/>
  <c r="L22" i="2"/>
  <c r="N18" i="2"/>
  <c r="M17" i="2"/>
  <c r="M16" i="2"/>
  <c r="M15" i="2"/>
  <c r="N13" i="2"/>
  <c r="M13" i="2"/>
  <c r="G153" i="2"/>
  <c r="M30" i="1"/>
  <c r="N30" i="1"/>
  <c r="N29" i="1"/>
  <c r="M29" i="1"/>
  <c r="L29" i="1"/>
  <c r="M28" i="1"/>
  <c r="L17" i="1"/>
  <c r="M15" i="1"/>
  <c r="N17" i="1"/>
  <c r="N11" i="1"/>
  <c r="M11" i="1"/>
  <c r="L11" i="1"/>
  <c r="G153" i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6" i="6"/>
  <c r="G78" i="5"/>
  <c r="G79" i="5"/>
  <c r="G81" i="5"/>
  <c r="G82" i="5"/>
  <c r="G186" i="10"/>
  <c r="G187" i="10"/>
  <c r="G188" i="10"/>
  <c r="G189" i="10"/>
  <c r="G190" i="10"/>
  <c r="G144" i="10"/>
  <c r="G145" i="10"/>
  <c r="G146" i="10"/>
  <c r="G147" i="10"/>
  <c r="G148" i="10"/>
  <c r="G149" i="10"/>
  <c r="G150" i="10"/>
  <c r="G151" i="10"/>
  <c r="G152" i="10"/>
  <c r="G154" i="10"/>
  <c r="G155" i="10"/>
  <c r="G156" i="10"/>
  <c r="G157" i="10"/>
  <c r="G158" i="10"/>
  <c r="G159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L118" i="8"/>
  <c r="M118" i="8"/>
  <c r="N118" i="8"/>
  <c r="L120" i="8"/>
  <c r="M120" i="8"/>
  <c r="N120" i="8"/>
  <c r="L113" i="8"/>
  <c r="M113" i="8"/>
  <c r="N113" i="8"/>
  <c r="N112" i="8"/>
  <c r="M112" i="8"/>
  <c r="L112" i="8"/>
  <c r="L64" i="8"/>
  <c r="M64" i="8"/>
  <c r="N64" i="8"/>
  <c r="L65" i="8"/>
  <c r="M65" i="8"/>
  <c r="N65" i="8"/>
  <c r="L67" i="8"/>
  <c r="M67" i="8"/>
  <c r="N67" i="8"/>
  <c r="L68" i="8"/>
  <c r="M68" i="8"/>
  <c r="N68" i="8"/>
  <c r="L69" i="8"/>
  <c r="M69" i="8"/>
  <c r="N69" i="8"/>
  <c r="L70" i="8"/>
  <c r="M70" i="8"/>
  <c r="N70" i="8"/>
  <c r="L72" i="8"/>
  <c r="M72" i="8"/>
  <c r="N72" i="8"/>
  <c r="N63" i="8"/>
  <c r="M63" i="8"/>
  <c r="L63" i="8"/>
  <c r="G56" i="8"/>
  <c r="G57" i="8"/>
  <c r="G58" i="8"/>
  <c r="G59" i="8"/>
  <c r="G60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N22" i="8"/>
  <c r="M22" i="8"/>
  <c r="L22" i="8"/>
  <c r="L6" i="8"/>
  <c r="M6" i="8"/>
  <c r="N6" i="8"/>
  <c r="L10" i="8"/>
  <c r="M10" i="8"/>
  <c r="N10" i="8"/>
  <c r="L11" i="8"/>
  <c r="M11" i="8"/>
  <c r="N11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N5" i="8"/>
  <c r="M5" i="8"/>
  <c r="L5" i="8"/>
  <c r="M31" i="6" l="1"/>
  <c r="N31" i="6"/>
  <c r="O31" i="6"/>
  <c r="M113" i="6"/>
  <c r="N113" i="6"/>
  <c r="O113" i="6"/>
  <c r="O112" i="6"/>
  <c r="N112" i="6"/>
  <c r="M112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2" i="6"/>
  <c r="N72" i="6"/>
  <c r="O72" i="6"/>
  <c r="O63" i="6"/>
  <c r="N63" i="6"/>
  <c r="M63" i="6"/>
  <c r="N112" i="5"/>
  <c r="M112" i="5"/>
  <c r="L112" i="5"/>
  <c r="L64" i="5"/>
  <c r="N64" i="5"/>
  <c r="L65" i="5"/>
  <c r="M65" i="5"/>
  <c r="N65" i="5"/>
  <c r="L67" i="5"/>
  <c r="M67" i="5"/>
  <c r="N67" i="5"/>
  <c r="L68" i="5"/>
  <c r="M68" i="5"/>
  <c r="N68" i="5"/>
  <c r="L69" i="5"/>
  <c r="M69" i="5"/>
  <c r="N69" i="5"/>
  <c r="L70" i="5"/>
  <c r="M70" i="5"/>
  <c r="N70" i="5"/>
  <c r="L72" i="5"/>
  <c r="M72" i="5"/>
  <c r="N72" i="5"/>
  <c r="N63" i="5"/>
  <c r="M63" i="5"/>
  <c r="L63" i="5"/>
  <c r="N112" i="4"/>
  <c r="M112" i="4"/>
  <c r="L112" i="4"/>
  <c r="L64" i="4"/>
  <c r="M64" i="4"/>
  <c r="N64" i="4"/>
  <c r="L65" i="4"/>
  <c r="M65" i="4"/>
  <c r="N65" i="4"/>
  <c r="L67" i="4"/>
  <c r="M67" i="4"/>
  <c r="N67" i="4"/>
  <c r="L69" i="4"/>
  <c r="M69" i="4"/>
  <c r="N69" i="4"/>
  <c r="L70" i="4"/>
  <c r="M70" i="4"/>
  <c r="N70" i="4"/>
  <c r="L72" i="4"/>
  <c r="M72" i="4"/>
  <c r="N72" i="4"/>
  <c r="N63" i="4"/>
  <c r="M63" i="4"/>
  <c r="L63" i="4"/>
  <c r="G186" i="4"/>
  <c r="L31" i="4"/>
  <c r="M31" i="4"/>
  <c r="N31" i="4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L31" i="3"/>
  <c r="M31" i="3"/>
  <c r="N31" i="3"/>
  <c r="N112" i="2"/>
  <c r="M112" i="2"/>
  <c r="L112" i="2"/>
  <c r="L64" i="2"/>
  <c r="M64" i="2"/>
  <c r="N64" i="2"/>
  <c r="L65" i="2"/>
  <c r="M65" i="2"/>
  <c r="N65" i="2"/>
  <c r="L67" i="2"/>
  <c r="M67" i="2"/>
  <c r="N67" i="2"/>
  <c r="L68" i="2"/>
  <c r="M68" i="2"/>
  <c r="N68" i="2"/>
  <c r="L70" i="2"/>
  <c r="M70" i="2"/>
  <c r="N70" i="2"/>
  <c r="L72" i="2"/>
  <c r="M72" i="2"/>
  <c r="N72" i="2"/>
  <c r="N63" i="2"/>
  <c r="M63" i="2"/>
  <c r="L63" i="2"/>
  <c r="G110" i="2"/>
  <c r="G109" i="2"/>
  <c r="G108" i="2"/>
  <c r="G107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N120" i="3"/>
  <c r="M120" i="3"/>
  <c r="L120" i="3"/>
  <c r="N118" i="3"/>
  <c r="M118" i="3"/>
  <c r="L118" i="3"/>
  <c r="N117" i="3"/>
  <c r="M117" i="3"/>
  <c r="L117" i="3"/>
  <c r="N112" i="3"/>
  <c r="M112" i="3"/>
  <c r="L112" i="3"/>
  <c r="N72" i="3"/>
  <c r="M72" i="3"/>
  <c r="L72" i="3"/>
  <c r="N71" i="3"/>
  <c r="M71" i="3"/>
  <c r="L71" i="3"/>
  <c r="N70" i="3"/>
  <c r="M70" i="3"/>
  <c r="L70" i="3"/>
  <c r="N69" i="3"/>
  <c r="M69" i="3"/>
  <c r="N68" i="3"/>
  <c r="N67" i="3"/>
  <c r="M67" i="3"/>
  <c r="L67" i="3"/>
  <c r="N65" i="3"/>
  <c r="M65" i="3"/>
  <c r="L65" i="3"/>
  <c r="N64" i="3"/>
  <c r="M64" i="3"/>
  <c r="L64" i="3"/>
  <c r="N63" i="3"/>
  <c r="L63" i="3"/>
  <c r="G83" i="2" l="1"/>
  <c r="G82" i="2"/>
  <c r="G81" i="2"/>
  <c r="G80" i="2"/>
  <c r="G79" i="2"/>
  <c r="G78" i="2"/>
  <c r="G57" i="1"/>
  <c r="G58" i="1"/>
  <c r="G59" i="1"/>
  <c r="G60" i="1"/>
  <c r="N112" i="1" l="1"/>
  <c r="M112" i="1"/>
  <c r="L112" i="1"/>
  <c r="N72" i="1"/>
  <c r="M72" i="1"/>
  <c r="L72" i="1"/>
  <c r="N70" i="1"/>
  <c r="M70" i="1"/>
  <c r="L70" i="1"/>
  <c r="N69" i="1"/>
  <c r="M69" i="1"/>
  <c r="L69" i="1"/>
  <c r="N68" i="1"/>
  <c r="M68" i="1"/>
  <c r="L68" i="1"/>
  <c r="N65" i="1"/>
  <c r="M65" i="1"/>
  <c r="L65" i="1"/>
  <c r="N63" i="1"/>
  <c r="M63" i="1"/>
  <c r="L63" i="1"/>
  <c r="M10" i="10" l="1"/>
  <c r="N120" i="6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41" i="6"/>
  <c r="H142" i="6"/>
  <c r="H143" i="6"/>
  <c r="H150" i="6"/>
  <c r="H151" i="6"/>
  <c r="H152" i="6"/>
  <c r="H154" i="6"/>
  <c r="H155" i="6"/>
  <c r="H156" i="6"/>
  <c r="H157" i="6"/>
  <c r="H158" i="6"/>
  <c r="H159" i="6"/>
  <c r="H161" i="6"/>
  <c r="H181" i="6"/>
  <c r="H182" i="6"/>
  <c r="H183" i="6"/>
  <c r="H184" i="6"/>
  <c r="H185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5" i="6"/>
  <c r="G5" i="5"/>
  <c r="G56" i="5"/>
  <c r="G58" i="5"/>
  <c r="G60" i="5"/>
  <c r="G56" i="4"/>
  <c r="G58" i="4"/>
  <c r="G60" i="4"/>
  <c r="G56" i="3"/>
  <c r="G58" i="3"/>
  <c r="G60" i="3"/>
  <c r="G56" i="2"/>
  <c r="G58" i="2"/>
  <c r="G60" i="2"/>
  <c r="G56" i="1"/>
  <c r="L82" i="10"/>
  <c r="M82" i="10"/>
  <c r="N82" i="10"/>
  <c r="M13" i="10" l="1"/>
  <c r="O30" i="6"/>
  <c r="M6" i="6"/>
  <c r="N6" i="6"/>
  <c r="O6" i="6"/>
  <c r="M7" i="6"/>
  <c r="N7" i="6"/>
  <c r="O7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M117" i="6"/>
  <c r="N117" i="6"/>
  <c r="O117" i="6"/>
  <c r="M118" i="6"/>
  <c r="N118" i="6"/>
  <c r="O118" i="6"/>
  <c r="M119" i="6"/>
  <c r="N119" i="6"/>
  <c r="O119" i="6"/>
  <c r="M120" i="6"/>
  <c r="O120" i="6"/>
  <c r="O5" i="6"/>
  <c r="N5" i="6"/>
  <c r="M5" i="6"/>
  <c r="L81" i="10" l="1"/>
  <c r="M81" i="10"/>
  <c r="N81" i="10"/>
  <c r="L80" i="10"/>
  <c r="M80" i="10"/>
  <c r="N80" i="10"/>
  <c r="L79" i="10"/>
  <c r="M79" i="10"/>
  <c r="N79" i="10"/>
  <c r="L78" i="10"/>
  <c r="M78" i="10"/>
  <c r="N78" i="10"/>
  <c r="M14" i="1" l="1"/>
  <c r="N5" i="1"/>
  <c r="G129" i="10" l="1"/>
  <c r="G130" i="10"/>
  <c r="G131" i="10"/>
  <c r="G132" i="10"/>
  <c r="G133" i="10"/>
  <c r="G134" i="10"/>
  <c r="G135" i="10"/>
  <c r="G136" i="10"/>
  <c r="G137" i="10"/>
  <c r="G138" i="10"/>
  <c r="G141" i="10"/>
  <c r="G142" i="10"/>
  <c r="G143" i="10"/>
  <c r="G161" i="10"/>
  <c r="G181" i="10"/>
  <c r="G182" i="10"/>
  <c r="G183" i="10"/>
  <c r="G184" i="10"/>
  <c r="G185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N123" i="10" l="1"/>
  <c r="M123" i="10"/>
  <c r="L123" i="10"/>
  <c r="N120" i="10"/>
  <c r="M120" i="10"/>
  <c r="L120" i="10"/>
  <c r="N119" i="10"/>
  <c r="M119" i="10"/>
  <c r="L119" i="10"/>
  <c r="N118" i="10"/>
  <c r="M118" i="10"/>
  <c r="L118" i="10"/>
  <c r="N117" i="10"/>
  <c r="M117" i="10"/>
  <c r="L117" i="10"/>
  <c r="N116" i="10"/>
  <c r="M116" i="10"/>
  <c r="L116" i="10"/>
  <c r="N77" i="10"/>
  <c r="M77" i="10"/>
  <c r="L77" i="10"/>
  <c r="N76" i="10"/>
  <c r="N75" i="10"/>
  <c r="M75" i="10"/>
  <c r="L75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N25" i="10"/>
  <c r="N23" i="10"/>
  <c r="M23" i="10"/>
  <c r="L23" i="10"/>
  <c r="N22" i="10"/>
  <c r="M22" i="10"/>
  <c r="L22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L13" i="10"/>
  <c r="N11" i="10"/>
  <c r="M11" i="10"/>
  <c r="L11" i="10"/>
  <c r="N10" i="10"/>
  <c r="L10" i="10"/>
  <c r="N5" i="10"/>
  <c r="M5" i="10"/>
  <c r="L5" i="10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3" i="5"/>
  <c r="M23" i="5"/>
  <c r="L23" i="5"/>
  <c r="N22" i="5"/>
  <c r="M22" i="5"/>
  <c r="L22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N23" i="4"/>
  <c r="M23" i="4"/>
  <c r="L23" i="4"/>
  <c r="N22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L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3" i="3"/>
  <c r="M23" i="3"/>
  <c r="L23" i="3"/>
  <c r="N22" i="3"/>
  <c r="M22" i="3"/>
  <c r="L22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1" i="3"/>
  <c r="M11" i="3"/>
  <c r="L11" i="3"/>
  <c r="N10" i="3"/>
  <c r="M10" i="3"/>
  <c r="L10" i="3"/>
  <c r="N6" i="3"/>
  <c r="L6" i="3"/>
  <c r="N5" i="3"/>
  <c r="M5" i="3"/>
  <c r="L5" i="3"/>
  <c r="N30" i="2"/>
  <c r="M30" i="2"/>
  <c r="L30" i="2"/>
  <c r="N29" i="2"/>
  <c r="M29" i="2"/>
  <c r="L29" i="2"/>
  <c r="N28" i="2"/>
  <c r="M28" i="2"/>
  <c r="L28" i="2"/>
  <c r="N27" i="2"/>
  <c r="M27" i="2"/>
  <c r="L27" i="2"/>
  <c r="L26" i="2"/>
  <c r="N25" i="2"/>
  <c r="M25" i="2"/>
  <c r="L25" i="2"/>
  <c r="N23" i="2"/>
  <c r="N22" i="2"/>
  <c r="M22" i="2"/>
  <c r="M18" i="2"/>
  <c r="L18" i="2"/>
  <c r="N17" i="2"/>
  <c r="L17" i="2"/>
  <c r="N16" i="2"/>
  <c r="L16" i="2"/>
  <c r="N15" i="2"/>
  <c r="L15" i="2"/>
  <c r="N14" i="2"/>
  <c r="M14" i="2"/>
  <c r="L14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L6" i="1"/>
  <c r="M6" i="1"/>
  <c r="N6" i="1"/>
  <c r="L10" i="1"/>
  <c r="M10" i="1"/>
  <c r="N10" i="1"/>
  <c r="L12" i="1"/>
  <c r="M12" i="1"/>
  <c r="N12" i="1"/>
  <c r="L13" i="1"/>
  <c r="M13" i="1"/>
  <c r="N13" i="1"/>
  <c r="L14" i="1"/>
  <c r="N14" i="1"/>
  <c r="L15" i="1"/>
  <c r="N15" i="1"/>
  <c r="L16" i="1"/>
  <c r="M16" i="1"/>
  <c r="N16" i="1"/>
  <c r="M17" i="1"/>
  <c r="L18" i="1"/>
  <c r="M18" i="1"/>
  <c r="N18" i="1"/>
  <c r="L19" i="1"/>
  <c r="M19" i="1"/>
  <c r="N19" i="1"/>
  <c r="L22" i="1"/>
  <c r="M22" i="1"/>
  <c r="N22" i="1"/>
  <c r="L23" i="1"/>
  <c r="M23" i="1"/>
  <c r="N23" i="1"/>
  <c r="L25" i="1"/>
  <c r="M25" i="1"/>
  <c r="N25" i="1"/>
  <c r="L26" i="1"/>
  <c r="M26" i="1"/>
  <c r="N26" i="1"/>
  <c r="L27" i="1"/>
  <c r="M27" i="1"/>
  <c r="N27" i="1"/>
  <c r="L28" i="1"/>
  <c r="N28" i="1"/>
  <c r="L30" i="1"/>
  <c r="M5" i="1"/>
  <c r="L5" i="1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6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5" i="4"/>
  <c r="G184" i="4"/>
  <c r="G183" i="4"/>
  <c r="G182" i="4"/>
  <c r="G181" i="4"/>
  <c r="G161" i="4"/>
  <c r="G159" i="4"/>
  <c r="G158" i="4"/>
  <c r="G157" i="4"/>
  <c r="G156" i="4"/>
  <c r="G155" i="4"/>
  <c r="G154" i="4"/>
  <c r="G152" i="4"/>
  <c r="G151" i="4"/>
  <c r="G150" i="4"/>
  <c r="G149" i="4"/>
  <c r="G143" i="4"/>
  <c r="G142" i="4"/>
  <c r="G141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<sst xmlns="http://schemas.openxmlformats.org/spreadsheetml/2006/main" count="8619" uniqueCount="261">
  <si>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</si>
  <si>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</si>
  <si>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</si>
  <si>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</si>
  <si>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</si>
  <si>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</si>
  <si>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</si>
  <si>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</si>
  <si>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</si>
  <si>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</si>
  <si>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</si>
  <si>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</si>
  <si>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</si>
  <si>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</si>
  <si>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</si>
  <si>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</si>
  <si>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</si>
  <si>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</si>
  <si>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</si>
  <si>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</si>
  <si>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</si>
  <si>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</si>
  <si>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</si>
  <si>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</si>
  <si>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</si>
  <si>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</si>
  <si>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</si>
  <si>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</si>
  <si>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</si>
  <si>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</si>
  <si>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</si>
  <si>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</si>
  <si>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</si>
  <si>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</si>
  <si>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</si>
  <si>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</si>
  <si>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</si>
  <si>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</si>
  <si>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</si>
  <si>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</si>
  <si>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</si>
  <si>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</si>
  <si>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</si>
  <si>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</si>
  <si>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</si>
  <si>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</si>
  <si>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</si>
  <si>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</si>
  <si>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</si>
  <si>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</si>
  <si>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</si>
  <si>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</si>
  <si>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</si>
  <si>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</si>
  <si>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</si>
  <si>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</si>
  <si>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</si>
  <si>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</si>
  <si>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</si>
  <si>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</si>
  <si>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</si>
  <si>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</si>
  <si>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</si>
  <si>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</si>
  <si>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</si>
  <si>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</si>
  <si>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</si>
  <si>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</si>
  <si>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</si>
  <si>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</si>
  <si>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</si>
  <si>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</si>
  <si>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</si>
  <si>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</si>
  <si>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</si>
  <si>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</si>
  <si>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</si>
  <si>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</si>
  <si>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</si>
  <si>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</si>
  <si>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</si>
  <si>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</si>
  <si>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</si>
  <si>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</si>
  <si>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</si>
  <si>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</si>
  <si>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</si>
  <si>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</si>
  <si>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</si>
  <si>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</si>
  <si>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</si>
  <si>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</si>
  <si>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</si>
  <si>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</si>
  <si>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</si>
  <si>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</si>
  <si>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</si>
  <si>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</si>
  <si>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</si>
  <si>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</si>
  <si>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</si>
  <si>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</si>
  <si>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</si>
  <si>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</si>
  <si>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</si>
  <si>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</si>
  <si>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</si>
  <si>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</si>
  <si>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</si>
  <si>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</si>
  <si>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</si>
  <si>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</si>
  <si>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</si>
  <si>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</si>
  <si>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</si>
  <si>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</si>
  <si>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</si>
  <si>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</si>
  <si>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</si>
  <si>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</si>
  <si>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</si>
  <si>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</si>
  <si>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</si>
  <si>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</si>
  <si>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</si>
  <si>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</si>
  <si>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</si>
  <si>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</si>
  <si>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</si>
  <si>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</si>
  <si>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</si>
  <si>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</si>
  <si>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</si>
  <si>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</si>
  <si>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Annual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</si>
  <si>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</si>
  <si>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</si>
  <si>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</si>
  <si>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</si>
  <si>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</si>
  <si>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</si>
  <si>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</si>
  <si>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</si>
  <si>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</si>
  <si>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</si>
  <si>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</si>
  <si>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</si>
  <si>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</si>
  <si>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</si>
  <si>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</si>
  <si>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</si>
  <si>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</si>
  <si>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</si>
  <si>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</si>
  <si>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</si>
  <si>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</si>
  <si>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</si>
  <si>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</si>
  <si>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</si>
  <si>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</si>
  <si>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</si>
  <si>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</si>
  <si>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</si>
  <si>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</si>
  <si>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</si>
  <si>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</si>
  <si>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</si>
  <si>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N/C</t>
  </si>
  <si>
    <t>&lt;.05</t>
  </si>
  <si>
    <t>&lt;0.10</t>
  </si>
  <si>
    <t>&lt;10</t>
  </si>
  <si>
    <t>Site Dry</t>
  </si>
  <si>
    <t xml:space="preserve">Site Dry </t>
  </si>
  <si>
    <t>&lt;5</t>
  </si>
  <si>
    <t>&lt;100</t>
  </si>
  <si>
    <t>&lt;0.50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</si>
  <si>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</si>
  <si>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</si>
  <si>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</si>
  <si>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</si>
  <si>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</si>
  <si>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</si>
  <si>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</si>
  <si>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</si>
  <si>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</si>
  <si>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</si>
  <si>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&lt;0.1</t>
  </si>
  <si>
    <t>&lt;20</t>
  </si>
  <si>
    <t>&lt;2</t>
  </si>
  <si>
    <t>meta- &amp;para-Xylene</t>
  </si>
  <si>
    <t>Sum BTEX</t>
  </si>
  <si>
    <t>Total chlordane (sum)</t>
  </si>
  <si>
    <t>Sum of DDD+DDE+DDT</t>
  </si>
  <si>
    <t>Sum of Aldrin + Dieldrin</t>
  </si>
  <si>
    <t>&lt;0.001</t>
  </si>
  <si>
    <t xml:space="preserve">Checked:  </t>
  </si>
  <si>
    <t>Checked:  Chad Whitburn</t>
  </si>
  <si>
    <t>Checked:    Chad Whitburn</t>
  </si>
  <si>
    <t>Checked:   Chad Whitburn</t>
  </si>
  <si>
    <t>&lt;0.0001</t>
  </si>
  <si>
    <t>&lt;50</t>
  </si>
  <si>
    <t>&lt;1.0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</si>
  <si>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</si>
  <si>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</si>
  <si>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</si>
  <si>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</si>
  <si>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</si>
  <si>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</si>
  <si>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</si>
  <si>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</si>
  <si>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</si>
  <si>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</si>
  <si>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</si>
  <si>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</si>
  <si>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</si>
  <si>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</si>
  <si>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</si>
  <si>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</si>
  <si>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</si>
  <si>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</si>
  <si>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</si>
  <si>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</si>
  <si>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</si>
  <si>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</si>
  <si>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</si>
  <si>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</si>
  <si>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</si>
  <si>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</si>
  <si>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</si>
  <si>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</si>
  <si>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</si>
  <si>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</si>
  <si>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</si>
  <si>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</si>
  <si>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</si>
  <si>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</si>
  <si>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</si>
  <si>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</si>
  <si>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</si>
  <si>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</si>
  <si>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</si>
  <si>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</si>
  <si>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</si>
  <si>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</si>
  <si>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</si>
  <si>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&lt;0.010</t>
  </si>
  <si>
    <t>Endosulfan (sum)</t>
  </si>
  <si>
    <t>Oxychlordane</t>
  </si>
  <si>
    <t>&lt;0.005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</si>
  <si>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</si>
  <si>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</si>
  <si>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</si>
  <si>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</si>
  <si>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</si>
  <si>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</si>
  <si>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ug/L</t>
  </si>
  <si>
    <t>Trichlorofluoromethane</t>
  </si>
  <si>
    <t>Benzo(b+j)fluoranthene</t>
  </si>
  <si>
    <t>Chlorpyrifos-methyl</t>
  </si>
  <si>
    <t>Chlorpyrifos-menthyl</t>
  </si>
  <si>
    <t>EPL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</si>
</sst>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33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0" fontId="4" fillId="0" borderId="9" xfId="0" applyFont="1" applyFill="1" applyBorder="1" applyAlignment="1">
      <alignment horizontal="right"/>
    </xf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2" fillId="3" borderId="1" xfId="0" applyFont="1" applyFill="1" applyBorder="1" applyAlignment="1">
      <alignment horizontal="left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2" fillId="0" borderId="1" xfId="1" applyFont="1" applyFill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0" xfId="1"/>
    <xf numFmtId="0" fontId="2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3" borderId="17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2" fillId="0" borderId="17" xfId="1" applyFont="1" applyBorder="1"/>
    <xf numFmtId="0" fontId="4" fillId="0" borderId="25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166" fontId="0" fillId="0" borderId="1" xfId="0" applyNumberFormat="1" applyBorder="1"/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9"/>
  <sheetViews>
    <sheetView zoomScaleNormal="100" zoomScaleSheetLayoutView="100" workbookViewId="0">
      <pane xSplit="1" topLeftCell="B1" activePane="topRight" state="frozen"/>
      <selection activeCell="M91" sqref="M91"/>
      <selection pane="topRight" activeCell="A11" sqref="A11:XFD11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181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41661</v>
      </c>
      <c r="I2" s="70">
        <v>41739</v>
      </c>
      <c r="J2" s="70">
        <v>41828</v>
      </c>
      <c r="K2" s="270">
        <v>41920</v>
      </c>
      <c r="L2" s="281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161</v>
      </c>
      <c r="I3" s="17" t="s">
        <v>161</v>
      </c>
      <c r="J3" s="17" t="s">
        <v>161</v>
      </c>
      <c r="K3" s="271" t="s">
        <v>161</v>
      </c>
      <c r="L3" s="281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71"/>
      <c r="L4" s="281"/>
      <c r="M4" s="17"/>
      <c r="N4" s="17"/>
    </row>
    <row r="5" spans="1:14" x14ac:dyDescent="0.2">
      <c r="A5" s="2" t="s">
        <v>14</v>
      </c>
      <c r="B5" s="221" t="s">
        <v>15</v>
      </c>
      <c r="C5" s="171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6.43</v>
      </c>
      <c r="I5" s="5">
        <v>6.27</v>
      </c>
      <c r="J5" s="5">
        <v>6.18</v>
      </c>
      <c r="K5" s="273">
        <v>5.98</v>
      </c>
      <c r="L5" s="282">
        <f>MIN(H5:K5)</f>
        <v>5.98</v>
      </c>
      <c r="M5" s="23">
        <f>AVERAGE(H5:K5)</f>
        <v>6.2149999999999999</v>
      </c>
      <c r="N5" s="3">
        <f>MAX(H5:K5)</f>
        <v>6.43</v>
      </c>
    </row>
    <row r="6" spans="1:14" x14ac:dyDescent="0.2">
      <c r="A6" s="2" t="s">
        <v>150</v>
      </c>
      <c r="B6" s="221" t="s">
        <v>130</v>
      </c>
      <c r="C6" s="171">
        <v>1</v>
      </c>
      <c r="D6" s="2"/>
      <c r="E6" s="5"/>
      <c r="F6" s="19">
        <v>4</v>
      </c>
      <c r="G6" s="19">
        <f t="shared" ref="G6:G32" si="0">COUNTA(H6:K6)</f>
        <v>4</v>
      </c>
      <c r="H6" s="5">
        <v>1280</v>
      </c>
      <c r="I6" s="5">
        <v>1290</v>
      </c>
      <c r="J6" s="5">
        <v>1340</v>
      </c>
      <c r="K6" s="273">
        <v>1290</v>
      </c>
      <c r="L6" s="282">
        <f t="shared" ref="L6:L30" si="1">MIN(H6:K6)</f>
        <v>1280</v>
      </c>
      <c r="M6" s="114">
        <f t="shared" ref="M6:M27" si="2">AVERAGE(H6:K6)</f>
        <v>1300</v>
      </c>
      <c r="N6" s="3">
        <f t="shared" ref="N6:N28" si="3">MAX(H6:K6)</f>
        <v>1340</v>
      </c>
    </row>
    <row r="7" spans="1:14" x14ac:dyDescent="0.2">
      <c r="A7" s="2" t="s">
        <v>18</v>
      </c>
      <c r="B7" s="221" t="s">
        <v>17</v>
      </c>
      <c r="C7" s="171">
        <v>1</v>
      </c>
      <c r="D7" s="2"/>
      <c r="E7" s="5"/>
      <c r="F7" s="74"/>
      <c r="G7" s="19"/>
      <c r="H7" s="5"/>
      <c r="I7" s="5"/>
      <c r="J7" s="5"/>
      <c r="K7" s="273"/>
      <c r="L7" s="282"/>
      <c r="M7" s="23"/>
      <c r="N7" s="3"/>
    </row>
    <row r="8" spans="1:14" x14ac:dyDescent="0.2">
      <c r="A8" s="2" t="s">
        <v>19</v>
      </c>
      <c r="B8" s="221" t="s">
        <v>17</v>
      </c>
      <c r="C8" s="171">
        <v>1</v>
      </c>
      <c r="D8" s="2"/>
      <c r="E8" s="5"/>
      <c r="F8" s="19">
        <v>4</v>
      </c>
      <c r="G8" s="19">
        <f t="shared" si="0"/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87" t="s">
        <v>162</v>
      </c>
      <c r="M8" s="54" t="s">
        <v>167</v>
      </c>
      <c r="N8" s="53" t="s">
        <v>162</v>
      </c>
    </row>
    <row r="9" spans="1:14" x14ac:dyDescent="0.2">
      <c r="A9" s="2" t="s">
        <v>20</v>
      </c>
      <c r="B9" s="221" t="s">
        <v>17</v>
      </c>
      <c r="C9" s="171">
        <v>1</v>
      </c>
      <c r="D9" s="2"/>
      <c r="E9" s="5"/>
      <c r="F9" s="19">
        <v>4</v>
      </c>
      <c r="G9" s="19">
        <f t="shared" si="0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87" t="s">
        <v>162</v>
      </c>
      <c r="M9" s="54" t="s">
        <v>167</v>
      </c>
      <c r="N9" s="53" t="s">
        <v>162</v>
      </c>
    </row>
    <row r="10" spans="1:14" x14ac:dyDescent="0.2">
      <c r="A10" s="2" t="s">
        <v>21</v>
      </c>
      <c r="B10" s="221" t="s">
        <v>17</v>
      </c>
      <c r="C10" s="171">
        <v>1</v>
      </c>
      <c r="D10" s="2"/>
      <c r="E10" s="5"/>
      <c r="F10" s="19">
        <v>4</v>
      </c>
      <c r="G10" s="19">
        <f t="shared" si="0"/>
        <v>4</v>
      </c>
      <c r="H10" s="5">
        <v>62</v>
      </c>
      <c r="I10" s="5">
        <v>58</v>
      </c>
      <c r="J10" s="5">
        <v>67</v>
      </c>
      <c r="K10" s="273">
        <v>77</v>
      </c>
      <c r="L10" s="282">
        <f t="shared" si="1"/>
        <v>58</v>
      </c>
      <c r="M10" s="114">
        <f t="shared" si="2"/>
        <v>66</v>
      </c>
      <c r="N10" s="3">
        <f t="shared" si="3"/>
        <v>77</v>
      </c>
    </row>
    <row r="11" spans="1:14" x14ac:dyDescent="0.2">
      <c r="A11" s="2" t="s">
        <v>22</v>
      </c>
      <c r="B11" s="221" t="s">
        <v>17</v>
      </c>
      <c r="C11" s="171">
        <v>1</v>
      </c>
      <c r="D11" s="2"/>
      <c r="E11" s="5"/>
      <c r="F11" s="19">
        <v>4</v>
      </c>
      <c r="G11" s="19">
        <f t="shared" si="0"/>
        <v>4</v>
      </c>
      <c r="H11" s="5">
        <v>62</v>
      </c>
      <c r="I11" s="5">
        <v>58</v>
      </c>
      <c r="J11" s="5">
        <v>67</v>
      </c>
      <c r="K11" s="273">
        <v>77</v>
      </c>
      <c r="L11" s="282">
        <f>MIN(H11:K11)</f>
        <v>58</v>
      </c>
      <c r="M11" s="114">
        <f>AVERAGE(H11:K11)</f>
        <v>66</v>
      </c>
      <c r="N11" s="3">
        <f>MAX(H11:K11)</f>
        <v>77</v>
      </c>
    </row>
    <row r="12" spans="1:14" x14ac:dyDescent="0.2">
      <c r="A12" s="2" t="s">
        <v>23</v>
      </c>
      <c r="B12" s="221" t="s">
        <v>17</v>
      </c>
      <c r="C12" s="171">
        <v>1</v>
      </c>
      <c r="D12" s="2"/>
      <c r="E12" s="5"/>
      <c r="F12" s="19">
        <v>4</v>
      </c>
      <c r="G12" s="19">
        <f t="shared" si="0"/>
        <v>4</v>
      </c>
      <c r="H12" s="5">
        <v>34</v>
      </c>
      <c r="I12" s="5">
        <v>29</v>
      </c>
      <c r="J12" s="5">
        <v>30</v>
      </c>
      <c r="K12" s="273">
        <v>30</v>
      </c>
      <c r="L12" s="282">
        <f t="shared" si="1"/>
        <v>29</v>
      </c>
      <c r="M12" s="114">
        <f t="shared" si="2"/>
        <v>30.75</v>
      </c>
      <c r="N12" s="3">
        <f t="shared" si="3"/>
        <v>34</v>
      </c>
    </row>
    <row r="13" spans="1:14" x14ac:dyDescent="0.2">
      <c r="A13" s="2" t="s">
        <v>8</v>
      </c>
      <c r="B13" s="221" t="s">
        <v>17</v>
      </c>
      <c r="C13" s="171">
        <v>1</v>
      </c>
      <c r="D13" s="2"/>
      <c r="E13" s="5"/>
      <c r="F13" s="19">
        <v>4</v>
      </c>
      <c r="G13" s="19">
        <f t="shared" si="0"/>
        <v>4</v>
      </c>
      <c r="H13" s="5">
        <v>340</v>
      </c>
      <c r="I13" s="5">
        <v>334</v>
      </c>
      <c r="J13" s="5">
        <v>326</v>
      </c>
      <c r="K13" s="273">
        <v>333</v>
      </c>
      <c r="L13" s="282">
        <f t="shared" si="1"/>
        <v>326</v>
      </c>
      <c r="M13" s="114">
        <f t="shared" si="2"/>
        <v>333.25</v>
      </c>
      <c r="N13" s="3">
        <f t="shared" si="3"/>
        <v>340</v>
      </c>
    </row>
    <row r="14" spans="1:14" x14ac:dyDescent="0.2">
      <c r="A14" s="2" t="s">
        <v>7</v>
      </c>
      <c r="B14" s="221" t="s">
        <v>17</v>
      </c>
      <c r="C14" s="171">
        <v>1</v>
      </c>
      <c r="D14" s="2"/>
      <c r="E14" s="5"/>
      <c r="F14" s="19">
        <v>4</v>
      </c>
      <c r="G14" s="19">
        <f t="shared" si="0"/>
        <v>4</v>
      </c>
      <c r="H14" s="5">
        <v>13</v>
      </c>
      <c r="I14" s="5">
        <v>15</v>
      </c>
      <c r="J14" s="5">
        <v>16</v>
      </c>
      <c r="K14" s="273">
        <v>15</v>
      </c>
      <c r="L14" s="282">
        <f t="shared" si="1"/>
        <v>13</v>
      </c>
      <c r="M14" s="114">
        <f>AVERAGE(H14:K14)</f>
        <v>14.75</v>
      </c>
      <c r="N14" s="3">
        <f t="shared" si="3"/>
        <v>16</v>
      </c>
    </row>
    <row r="15" spans="1:14" x14ac:dyDescent="0.2">
      <c r="A15" s="2" t="s">
        <v>24</v>
      </c>
      <c r="B15" s="221" t="s">
        <v>17</v>
      </c>
      <c r="C15" s="171">
        <v>1</v>
      </c>
      <c r="D15" s="2"/>
      <c r="E15" s="5"/>
      <c r="F15" s="78">
        <v>4</v>
      </c>
      <c r="G15" s="19">
        <f t="shared" si="0"/>
        <v>4</v>
      </c>
      <c r="H15" s="5">
        <v>35</v>
      </c>
      <c r="I15" s="5">
        <v>39</v>
      </c>
      <c r="J15" s="5">
        <v>38</v>
      </c>
      <c r="K15" s="273">
        <v>42</v>
      </c>
      <c r="L15" s="282">
        <f t="shared" si="1"/>
        <v>35</v>
      </c>
      <c r="M15" s="114">
        <f>AVERAGE(H15:K15)</f>
        <v>38.5</v>
      </c>
      <c r="N15" s="3">
        <f t="shared" si="3"/>
        <v>42</v>
      </c>
    </row>
    <row r="16" spans="1:14" x14ac:dyDescent="0.2">
      <c r="A16" s="2" t="s">
        <v>25</v>
      </c>
      <c r="B16" s="221" t="s">
        <v>17</v>
      </c>
      <c r="C16" s="171">
        <v>1</v>
      </c>
      <c r="D16" s="2"/>
      <c r="E16" s="5"/>
      <c r="F16" s="19">
        <v>4</v>
      </c>
      <c r="G16" s="19">
        <f>COUNTA(H16:K16)</f>
        <v>4</v>
      </c>
      <c r="H16" s="5">
        <v>152</v>
      </c>
      <c r="I16" s="5">
        <v>149</v>
      </c>
      <c r="J16" s="5">
        <v>150</v>
      </c>
      <c r="K16" s="273">
        <v>157</v>
      </c>
      <c r="L16" s="282">
        <f t="shared" si="1"/>
        <v>149</v>
      </c>
      <c r="M16" s="114">
        <f t="shared" si="2"/>
        <v>152</v>
      </c>
      <c r="N16" s="3">
        <f t="shared" si="3"/>
        <v>157</v>
      </c>
    </row>
    <row r="17" spans="1:14" x14ac:dyDescent="0.2">
      <c r="A17" s="2" t="s">
        <v>26</v>
      </c>
      <c r="B17" s="221" t="s">
        <v>17</v>
      </c>
      <c r="C17" s="171">
        <v>1</v>
      </c>
      <c r="D17" s="2"/>
      <c r="E17" s="5"/>
      <c r="F17" s="74">
        <v>4</v>
      </c>
      <c r="G17" s="19">
        <f t="shared" si="0"/>
        <v>4</v>
      </c>
      <c r="H17" s="5">
        <v>12</v>
      </c>
      <c r="I17" s="5">
        <v>11</v>
      </c>
      <c r="J17" s="5">
        <v>10</v>
      </c>
      <c r="K17" s="273">
        <v>10</v>
      </c>
      <c r="L17" s="282">
        <f>MIN(H17:K17)</f>
        <v>10</v>
      </c>
      <c r="M17" s="114">
        <f t="shared" si="2"/>
        <v>10.75</v>
      </c>
      <c r="N17" s="3">
        <f>MAX(H17:K17)</f>
        <v>12</v>
      </c>
    </row>
    <row r="18" spans="1:14" ht="12" customHeight="1" x14ac:dyDescent="0.2">
      <c r="A18" s="2" t="s">
        <v>140</v>
      </c>
      <c r="B18" s="221" t="s">
        <v>17</v>
      </c>
      <c r="C18" s="171">
        <v>1E-3</v>
      </c>
      <c r="D18" s="2"/>
      <c r="E18" s="30">
        <v>1.9</v>
      </c>
      <c r="F18" s="19">
        <v>4</v>
      </c>
      <c r="G18" s="19">
        <f t="shared" si="0"/>
        <v>4</v>
      </c>
      <c r="H18" s="5">
        <v>2.04</v>
      </c>
      <c r="I18" s="5">
        <v>1.78</v>
      </c>
      <c r="J18" s="5">
        <v>2.23</v>
      </c>
      <c r="K18" s="273">
        <v>1.99</v>
      </c>
      <c r="L18" s="282">
        <f t="shared" si="1"/>
        <v>1.78</v>
      </c>
      <c r="M18" s="23">
        <f t="shared" si="2"/>
        <v>2.0100000000000002</v>
      </c>
      <c r="N18" s="3">
        <f t="shared" si="3"/>
        <v>2.23</v>
      </c>
    </row>
    <row r="19" spans="1:14" x14ac:dyDescent="0.2">
      <c r="A19" s="2" t="s">
        <v>141</v>
      </c>
      <c r="B19" s="221" t="s">
        <v>17</v>
      </c>
      <c r="C19" s="171">
        <v>0.05</v>
      </c>
      <c r="D19" s="2"/>
      <c r="E19" s="5"/>
      <c r="F19" s="19">
        <v>4</v>
      </c>
      <c r="G19" s="19">
        <f t="shared" si="0"/>
        <v>4</v>
      </c>
      <c r="H19" s="53">
        <v>0.95</v>
      </c>
      <c r="I19" s="53" t="s">
        <v>164</v>
      </c>
      <c r="J19" s="53">
        <v>0.12</v>
      </c>
      <c r="K19" s="266">
        <v>0.21</v>
      </c>
      <c r="L19" s="282">
        <f t="shared" si="1"/>
        <v>0.12</v>
      </c>
      <c r="M19" s="23">
        <f t="shared" si="2"/>
        <v>0.42666666666666658</v>
      </c>
      <c r="N19" s="3">
        <f t="shared" si="3"/>
        <v>0.95</v>
      </c>
    </row>
    <row r="20" spans="1:14" x14ac:dyDescent="0.2">
      <c r="A20" s="2" t="s">
        <v>142</v>
      </c>
      <c r="B20" s="221" t="s">
        <v>17</v>
      </c>
      <c r="C20" s="17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282"/>
      <c r="M20" s="23"/>
      <c r="N20" s="3"/>
    </row>
    <row r="21" spans="1:14" x14ac:dyDescent="0.2">
      <c r="A21" s="2" t="s">
        <v>143</v>
      </c>
      <c r="B21" s="221" t="s">
        <v>17</v>
      </c>
      <c r="C21" s="171">
        <v>0.05</v>
      </c>
      <c r="D21" s="2"/>
      <c r="E21" s="5"/>
      <c r="F21" s="19"/>
      <c r="G21" s="19"/>
      <c r="H21" s="5"/>
      <c r="I21" s="5"/>
      <c r="J21" s="5"/>
      <c r="K21" s="273"/>
      <c r="L21" s="282"/>
      <c r="M21" s="23"/>
      <c r="N21" s="3"/>
    </row>
    <row r="22" spans="1:14" x14ac:dyDescent="0.2">
      <c r="A22" s="2" t="s">
        <v>32</v>
      </c>
      <c r="B22" s="221" t="s">
        <v>17</v>
      </c>
      <c r="C22" s="171">
        <v>0.1</v>
      </c>
      <c r="D22" s="2"/>
      <c r="E22" s="5"/>
      <c r="F22" s="19">
        <v>4</v>
      </c>
      <c r="G22" s="19">
        <f t="shared" si="0"/>
        <v>4</v>
      </c>
      <c r="H22" s="5">
        <v>0.3</v>
      </c>
      <c r="I22" s="5">
        <v>0.3</v>
      </c>
      <c r="J22" s="5">
        <v>0.3</v>
      </c>
      <c r="K22" s="273">
        <v>0.4</v>
      </c>
      <c r="L22" s="282">
        <f t="shared" si="1"/>
        <v>0.3</v>
      </c>
      <c r="M22" s="23">
        <f t="shared" si="2"/>
        <v>0.32499999999999996</v>
      </c>
      <c r="N22" s="3">
        <f t="shared" si="3"/>
        <v>0.4</v>
      </c>
    </row>
    <row r="23" spans="1:14" x14ac:dyDescent="0.2">
      <c r="A23" s="2" t="s">
        <v>33</v>
      </c>
      <c r="B23" s="221" t="s">
        <v>17</v>
      </c>
      <c r="C23" s="171">
        <v>0.01</v>
      </c>
      <c r="D23" s="2"/>
      <c r="E23" s="30">
        <v>0.9</v>
      </c>
      <c r="F23" s="19">
        <v>4</v>
      </c>
      <c r="G23" s="19">
        <f t="shared" si="0"/>
        <v>4</v>
      </c>
      <c r="H23" s="5">
        <v>0.05</v>
      </c>
      <c r="I23" s="5">
        <v>0.09</v>
      </c>
      <c r="J23" s="5">
        <v>0.04</v>
      </c>
      <c r="K23" s="266">
        <v>7.0000000000000007E-2</v>
      </c>
      <c r="L23" s="282">
        <f t="shared" si="1"/>
        <v>0.04</v>
      </c>
      <c r="M23" s="23">
        <f t="shared" si="2"/>
        <v>6.25E-2</v>
      </c>
      <c r="N23" s="3">
        <f t="shared" si="3"/>
        <v>0.09</v>
      </c>
    </row>
    <row r="24" spans="1:14" x14ac:dyDescent="0.2">
      <c r="A24" s="2" t="s">
        <v>34</v>
      </c>
      <c r="B24" s="221" t="s">
        <v>17</v>
      </c>
      <c r="C24" s="171">
        <v>0.01</v>
      </c>
      <c r="D24" s="2"/>
      <c r="E24" s="56"/>
      <c r="F24" s="19">
        <v>4</v>
      </c>
      <c r="G24" s="19">
        <f t="shared" si="0"/>
        <v>4</v>
      </c>
      <c r="H24" s="53" t="s">
        <v>163</v>
      </c>
      <c r="I24" s="53" t="s">
        <v>163</v>
      </c>
      <c r="J24" s="53" t="s">
        <v>163</v>
      </c>
      <c r="K24" s="266" t="s">
        <v>163</v>
      </c>
      <c r="L24" s="87" t="s">
        <v>163</v>
      </c>
      <c r="M24" s="54" t="s">
        <v>167</v>
      </c>
      <c r="N24" s="53" t="s">
        <v>163</v>
      </c>
    </row>
    <row r="25" spans="1:14" x14ac:dyDescent="0.2">
      <c r="A25" s="2" t="s">
        <v>35</v>
      </c>
      <c r="B25" s="221" t="s">
        <v>17</v>
      </c>
      <c r="C25" s="171">
        <v>0.01</v>
      </c>
      <c r="D25" s="2"/>
      <c r="E25" s="30">
        <v>0.7</v>
      </c>
      <c r="F25" s="19">
        <v>4</v>
      </c>
      <c r="G25" s="19">
        <f t="shared" si="0"/>
        <v>4</v>
      </c>
      <c r="H25" s="5">
        <v>0.12</v>
      </c>
      <c r="I25" s="5">
        <v>0.11</v>
      </c>
      <c r="J25" s="5">
        <v>0.23</v>
      </c>
      <c r="K25" s="273">
        <v>0.28000000000000003</v>
      </c>
      <c r="L25" s="282">
        <f t="shared" si="1"/>
        <v>0.11</v>
      </c>
      <c r="M25" s="23">
        <f t="shared" si="2"/>
        <v>0.185</v>
      </c>
      <c r="N25" s="3">
        <f t="shared" si="3"/>
        <v>0.28000000000000003</v>
      </c>
    </row>
    <row r="26" spans="1:14" x14ac:dyDescent="0.2">
      <c r="A26" s="2" t="s">
        <v>36</v>
      </c>
      <c r="B26" s="221" t="s">
        <v>17</v>
      </c>
      <c r="C26" s="171">
        <v>0.01</v>
      </c>
      <c r="D26" s="2"/>
      <c r="E26" s="5"/>
      <c r="F26" s="19">
        <v>4</v>
      </c>
      <c r="G26" s="19">
        <f t="shared" si="0"/>
        <v>4</v>
      </c>
      <c r="H26" s="5">
        <v>0.12</v>
      </c>
      <c r="I26" s="5">
        <v>0.11</v>
      </c>
      <c r="J26" s="5">
        <v>0.23</v>
      </c>
      <c r="K26" s="273">
        <v>0.28000000000000003</v>
      </c>
      <c r="L26" s="282">
        <f t="shared" si="1"/>
        <v>0.11</v>
      </c>
      <c r="M26" s="23">
        <f t="shared" si="2"/>
        <v>0.185</v>
      </c>
      <c r="N26" s="3">
        <f t="shared" si="3"/>
        <v>0.28000000000000003</v>
      </c>
    </row>
    <row r="27" spans="1:14" x14ac:dyDescent="0.2">
      <c r="A27" s="2" t="s">
        <v>37</v>
      </c>
      <c r="B27" s="221" t="s">
        <v>38</v>
      </c>
      <c r="C27" s="171">
        <v>0.01</v>
      </c>
      <c r="D27" s="2"/>
      <c r="E27" s="5"/>
      <c r="F27" s="19">
        <v>4</v>
      </c>
      <c r="G27" s="19">
        <f t="shared" si="0"/>
        <v>4</v>
      </c>
      <c r="H27" s="5">
        <v>11.5</v>
      </c>
      <c r="I27" s="5">
        <v>11.2</v>
      </c>
      <c r="J27" s="5">
        <v>11.2</v>
      </c>
      <c r="K27" s="273">
        <v>11.6</v>
      </c>
      <c r="L27" s="282">
        <f t="shared" si="1"/>
        <v>11.2</v>
      </c>
      <c r="M27" s="23">
        <f t="shared" si="2"/>
        <v>11.375</v>
      </c>
      <c r="N27" s="3">
        <f t="shared" si="3"/>
        <v>11.6</v>
      </c>
    </row>
    <row r="28" spans="1:14" x14ac:dyDescent="0.2">
      <c r="A28" s="2" t="s">
        <v>39</v>
      </c>
      <c r="B28" s="221" t="s">
        <v>38</v>
      </c>
      <c r="C28" s="171">
        <v>0.01</v>
      </c>
      <c r="D28" s="2"/>
      <c r="E28" s="5"/>
      <c r="F28" s="19">
        <v>4</v>
      </c>
      <c r="G28" s="19">
        <f t="shared" si="0"/>
        <v>4</v>
      </c>
      <c r="H28" s="5">
        <v>10.4</v>
      </c>
      <c r="I28" s="12">
        <v>10.7</v>
      </c>
      <c r="J28" s="5">
        <v>10.7</v>
      </c>
      <c r="K28" s="273">
        <v>11.3</v>
      </c>
      <c r="L28" s="282">
        <f t="shared" si="1"/>
        <v>10.4</v>
      </c>
      <c r="M28" s="23">
        <f>AVERAGE(H28:K28)</f>
        <v>10.775</v>
      </c>
      <c r="N28" s="3">
        <f t="shared" si="3"/>
        <v>11.3</v>
      </c>
    </row>
    <row r="29" spans="1:14" x14ac:dyDescent="0.2">
      <c r="A29" s="2" t="s">
        <v>40</v>
      </c>
      <c r="B29" s="221" t="s">
        <v>41</v>
      </c>
      <c r="C29" s="171">
        <v>0.01</v>
      </c>
      <c r="D29" s="2"/>
      <c r="E29" s="5"/>
      <c r="F29" s="19">
        <v>4</v>
      </c>
      <c r="G29" s="19">
        <f t="shared" si="0"/>
        <v>4</v>
      </c>
      <c r="H29" s="5">
        <v>4.97</v>
      </c>
      <c r="I29" s="5">
        <v>2.12</v>
      </c>
      <c r="J29" s="5">
        <v>2.08</v>
      </c>
      <c r="K29" s="273">
        <v>1.18</v>
      </c>
      <c r="L29" s="282">
        <f>MIN(H29:K29)</f>
        <v>1.18</v>
      </c>
      <c r="M29" s="23">
        <f>AVERAGE(H29:K29)</f>
        <v>2.5874999999999999</v>
      </c>
      <c r="N29" s="3">
        <f>MAX(H29:K29)</f>
        <v>4.97</v>
      </c>
    </row>
    <row r="30" spans="1:14" x14ac:dyDescent="0.2">
      <c r="A30" s="2" t="s">
        <v>42</v>
      </c>
      <c r="B30" s="221" t="s">
        <v>17</v>
      </c>
      <c r="C30" s="171">
        <v>1</v>
      </c>
      <c r="D30" s="2"/>
      <c r="E30" s="5"/>
      <c r="F30" s="19">
        <v>4</v>
      </c>
      <c r="G30" s="19">
        <f t="shared" si="0"/>
        <v>4</v>
      </c>
      <c r="H30" s="13">
        <v>4</v>
      </c>
      <c r="I30" s="53">
        <v>2</v>
      </c>
      <c r="J30" s="13">
        <v>3</v>
      </c>
      <c r="K30" s="273">
        <v>2</v>
      </c>
      <c r="L30" s="282">
        <f t="shared" si="1"/>
        <v>2</v>
      </c>
      <c r="M30" s="114">
        <f>AVERAGE(H30:K30)</f>
        <v>2.75</v>
      </c>
      <c r="N30" s="3">
        <f>MAX(H30:K30)</f>
        <v>4</v>
      </c>
    </row>
    <row r="31" spans="1:14" x14ac:dyDescent="0.2">
      <c r="A31" s="2" t="s">
        <v>43</v>
      </c>
      <c r="B31" s="221" t="s">
        <v>17</v>
      </c>
      <c r="C31" s="172">
        <v>2</v>
      </c>
      <c r="D31" s="2"/>
      <c r="E31" s="5"/>
      <c r="F31" s="19">
        <v>1</v>
      </c>
      <c r="G31" s="19">
        <f t="shared" si="0"/>
        <v>1</v>
      </c>
      <c r="H31" s="5"/>
      <c r="I31" s="53"/>
      <c r="J31" s="5"/>
      <c r="K31" s="266" t="s">
        <v>188</v>
      </c>
      <c r="L31" s="87" t="s">
        <v>188</v>
      </c>
      <c r="M31" s="54" t="s">
        <v>167</v>
      </c>
      <c r="N31" s="53" t="s">
        <v>188</v>
      </c>
    </row>
    <row r="32" spans="1:14" x14ac:dyDescent="0.2">
      <c r="A32" s="2" t="s">
        <v>44</v>
      </c>
      <c r="B32" s="221" t="s">
        <v>17</v>
      </c>
      <c r="C32" s="171">
        <v>0.05</v>
      </c>
      <c r="D32" s="2"/>
      <c r="E32" s="37">
        <v>0.32</v>
      </c>
      <c r="F32" s="19">
        <v>4</v>
      </c>
      <c r="G32" s="19">
        <f t="shared" si="0"/>
        <v>4</v>
      </c>
      <c r="H32" s="53" t="s">
        <v>164</v>
      </c>
      <c r="I32" s="53" t="s">
        <v>164</v>
      </c>
      <c r="J32" s="53" t="s">
        <v>164</v>
      </c>
      <c r="K32" s="266" t="s">
        <v>164</v>
      </c>
      <c r="L32" s="87" t="s">
        <v>164</v>
      </c>
      <c r="M32" s="54" t="s">
        <v>167</v>
      </c>
      <c r="N32" s="53" t="s">
        <v>164</v>
      </c>
    </row>
    <row r="33" spans="1:14" x14ac:dyDescent="0.2">
      <c r="A33" s="6"/>
      <c r="B33" s="223"/>
      <c r="C33" s="173"/>
      <c r="D33" s="6"/>
      <c r="E33" s="16"/>
      <c r="F33" s="80"/>
      <c r="G33" s="6"/>
      <c r="H33" s="9"/>
      <c r="I33" s="9"/>
      <c r="J33" s="9"/>
      <c r="K33" s="274"/>
      <c r="L33" s="85"/>
      <c r="M33" s="7"/>
      <c r="N33" s="7"/>
    </row>
    <row r="34" spans="1:14" x14ac:dyDescent="0.2">
      <c r="A34" s="6" t="s">
        <v>144</v>
      </c>
      <c r="B34" s="223"/>
      <c r="C34" s="173"/>
      <c r="D34" s="6"/>
      <c r="E34" s="16"/>
      <c r="F34" s="80"/>
      <c r="G34" s="6"/>
      <c r="H34" s="9"/>
      <c r="I34" s="9"/>
      <c r="J34" s="9"/>
      <c r="K34" s="274"/>
      <c r="L34" s="85"/>
      <c r="M34" s="7"/>
      <c r="N34" s="7"/>
    </row>
    <row r="35" spans="1:14" x14ac:dyDescent="0.2">
      <c r="A35" s="2" t="s">
        <v>47</v>
      </c>
      <c r="B35" s="221" t="s">
        <v>46</v>
      </c>
      <c r="C35" s="171">
        <v>0.5</v>
      </c>
      <c r="D35" s="2"/>
      <c r="E35" s="5"/>
      <c r="F35" s="81">
        <v>4</v>
      </c>
      <c r="G35" s="19">
        <f t="shared" ref="G35:G56" si="4">COUNTA(H35:K35)</f>
        <v>4</v>
      </c>
      <c r="H35" s="53" t="s">
        <v>165</v>
      </c>
      <c r="I35" s="53" t="s">
        <v>165</v>
      </c>
      <c r="J35" s="53" t="s">
        <v>165</v>
      </c>
      <c r="K35" s="266" t="s">
        <v>245</v>
      </c>
      <c r="L35" s="87" t="s">
        <v>245</v>
      </c>
      <c r="M35" s="53" t="s">
        <v>167</v>
      </c>
      <c r="N35" s="54" t="s">
        <v>165</v>
      </c>
    </row>
    <row r="36" spans="1:14" x14ac:dyDescent="0.2">
      <c r="A36" s="2" t="s">
        <v>48</v>
      </c>
      <c r="B36" s="224" t="s">
        <v>46</v>
      </c>
      <c r="C36" s="174">
        <v>0.5</v>
      </c>
      <c r="D36" s="10"/>
      <c r="E36" s="14"/>
      <c r="F36" s="81">
        <v>4</v>
      </c>
      <c r="G36" s="19">
        <f t="shared" si="4"/>
        <v>4</v>
      </c>
      <c r="H36" s="53" t="s">
        <v>165</v>
      </c>
      <c r="I36" s="53" t="s">
        <v>165</v>
      </c>
      <c r="J36" s="53" t="s">
        <v>165</v>
      </c>
      <c r="K36" s="266" t="s">
        <v>245</v>
      </c>
      <c r="L36" s="87" t="s">
        <v>245</v>
      </c>
      <c r="M36" s="53" t="s">
        <v>167</v>
      </c>
      <c r="N36" s="54" t="s">
        <v>165</v>
      </c>
    </row>
    <row r="37" spans="1:14" x14ac:dyDescent="0.2">
      <c r="A37" s="2" t="s">
        <v>49</v>
      </c>
      <c r="B37" s="221" t="s">
        <v>46</v>
      </c>
      <c r="C37" s="171">
        <v>0.5</v>
      </c>
      <c r="D37" s="2"/>
      <c r="E37" s="5"/>
      <c r="F37" s="81">
        <v>4</v>
      </c>
      <c r="G37" s="19">
        <f t="shared" si="4"/>
        <v>4</v>
      </c>
      <c r="H37" s="53" t="s">
        <v>165</v>
      </c>
      <c r="I37" s="53" t="s">
        <v>165</v>
      </c>
      <c r="J37" s="53" t="s">
        <v>165</v>
      </c>
      <c r="K37" s="266" t="s">
        <v>245</v>
      </c>
      <c r="L37" s="87" t="s">
        <v>245</v>
      </c>
      <c r="M37" s="53" t="s">
        <v>167</v>
      </c>
      <c r="N37" s="54" t="s">
        <v>165</v>
      </c>
    </row>
    <row r="38" spans="1:14" x14ac:dyDescent="0.2">
      <c r="A38" s="2" t="s">
        <v>50</v>
      </c>
      <c r="B38" s="221" t="s">
        <v>46</v>
      </c>
      <c r="C38" s="171">
        <v>0.5</v>
      </c>
      <c r="D38" s="2"/>
      <c r="E38" s="5"/>
      <c r="F38" s="81">
        <v>4</v>
      </c>
      <c r="G38" s="19">
        <f t="shared" si="4"/>
        <v>4</v>
      </c>
      <c r="H38" s="53" t="s">
        <v>165</v>
      </c>
      <c r="I38" s="53" t="s">
        <v>165</v>
      </c>
      <c r="J38" s="53" t="s">
        <v>165</v>
      </c>
      <c r="K38" s="266" t="s">
        <v>245</v>
      </c>
      <c r="L38" s="87" t="s">
        <v>245</v>
      </c>
      <c r="M38" s="53" t="s">
        <v>167</v>
      </c>
      <c r="N38" s="54" t="s">
        <v>165</v>
      </c>
    </row>
    <row r="39" spans="1:14" x14ac:dyDescent="0.2">
      <c r="A39" s="2" t="s">
        <v>51</v>
      </c>
      <c r="B39" s="221" t="s">
        <v>46</v>
      </c>
      <c r="C39" s="171">
        <v>0.5</v>
      </c>
      <c r="D39" s="2"/>
      <c r="E39" s="5"/>
      <c r="F39" s="81">
        <v>4</v>
      </c>
      <c r="G39" s="19">
        <f t="shared" si="4"/>
        <v>4</v>
      </c>
      <c r="H39" s="53" t="s">
        <v>165</v>
      </c>
      <c r="I39" s="53" t="s">
        <v>165</v>
      </c>
      <c r="J39" s="53" t="s">
        <v>165</v>
      </c>
      <c r="K39" s="266" t="s">
        <v>245</v>
      </c>
      <c r="L39" s="87" t="s">
        <v>245</v>
      </c>
      <c r="M39" s="53" t="s">
        <v>167</v>
      </c>
      <c r="N39" s="54" t="s">
        <v>165</v>
      </c>
    </row>
    <row r="40" spans="1:14" x14ac:dyDescent="0.2">
      <c r="A40" s="2" t="s">
        <v>52</v>
      </c>
      <c r="B40" s="221" t="s">
        <v>46</v>
      </c>
      <c r="C40" s="171">
        <v>0.5</v>
      </c>
      <c r="D40" s="2"/>
      <c r="E40" s="324">
        <v>0.09</v>
      </c>
      <c r="F40" s="81">
        <v>4</v>
      </c>
      <c r="G40" s="19">
        <f t="shared" si="4"/>
        <v>4</v>
      </c>
      <c r="H40" s="53" t="s">
        <v>165</v>
      </c>
      <c r="I40" s="53" t="s">
        <v>165</v>
      </c>
      <c r="J40" s="53" t="s">
        <v>165</v>
      </c>
      <c r="K40" s="266" t="s">
        <v>248</v>
      </c>
      <c r="L40" s="87" t="s">
        <v>248</v>
      </c>
      <c r="M40" s="53" t="s">
        <v>167</v>
      </c>
      <c r="N40" s="54" t="s">
        <v>165</v>
      </c>
    </row>
    <row r="41" spans="1:14" x14ac:dyDescent="0.2">
      <c r="A41" s="2" t="s">
        <v>53</v>
      </c>
      <c r="B41" s="221" t="s">
        <v>46</v>
      </c>
      <c r="C41" s="171">
        <v>0.5</v>
      </c>
      <c r="D41" s="2"/>
      <c r="E41" s="14"/>
      <c r="F41" s="81">
        <v>4</v>
      </c>
      <c r="G41" s="19">
        <f t="shared" si="4"/>
        <v>4</v>
      </c>
      <c r="H41" s="53" t="s">
        <v>165</v>
      </c>
      <c r="I41" s="53" t="s">
        <v>165</v>
      </c>
      <c r="J41" s="53" t="s">
        <v>165</v>
      </c>
      <c r="K41" s="266" t="s">
        <v>245</v>
      </c>
      <c r="L41" s="87" t="s">
        <v>245</v>
      </c>
      <c r="M41" s="53" t="s">
        <v>167</v>
      </c>
      <c r="N41" s="54" t="s">
        <v>165</v>
      </c>
    </row>
    <row r="42" spans="1:14" x14ac:dyDescent="0.2">
      <c r="A42" s="2" t="s">
        <v>54</v>
      </c>
      <c r="B42" s="221" t="s">
        <v>46</v>
      </c>
      <c r="C42" s="171">
        <v>0.5</v>
      </c>
      <c r="D42" s="2"/>
      <c r="E42" s="14"/>
      <c r="F42" s="81">
        <v>4</v>
      </c>
      <c r="G42" s="19">
        <f t="shared" si="4"/>
        <v>4</v>
      </c>
      <c r="H42" s="53" t="s">
        <v>165</v>
      </c>
      <c r="I42" s="53" t="s">
        <v>165</v>
      </c>
      <c r="J42" s="53" t="s">
        <v>165</v>
      </c>
      <c r="K42" s="266" t="s">
        <v>245</v>
      </c>
      <c r="L42" s="87" t="s">
        <v>245</v>
      </c>
      <c r="M42" s="53" t="s">
        <v>167</v>
      </c>
      <c r="N42" s="54" t="s">
        <v>165</v>
      </c>
    </row>
    <row r="43" spans="1:14" x14ac:dyDescent="0.2">
      <c r="A43" s="2" t="s">
        <v>55</v>
      </c>
      <c r="B43" s="221" t="s">
        <v>46</v>
      </c>
      <c r="C43" s="171">
        <v>0.5</v>
      </c>
      <c r="D43" s="2"/>
      <c r="E43" s="325">
        <v>0.08</v>
      </c>
      <c r="F43" s="81">
        <v>4</v>
      </c>
      <c r="G43" s="19">
        <f t="shared" si="4"/>
        <v>4</v>
      </c>
      <c r="H43" s="53" t="s">
        <v>165</v>
      </c>
      <c r="I43" s="53" t="s">
        <v>165</v>
      </c>
      <c r="J43" s="53" t="s">
        <v>165</v>
      </c>
      <c r="K43" s="266" t="s">
        <v>245</v>
      </c>
      <c r="L43" s="87" t="s">
        <v>245</v>
      </c>
      <c r="M43" s="53" t="s">
        <v>167</v>
      </c>
      <c r="N43" s="54" t="s">
        <v>165</v>
      </c>
    </row>
    <row r="44" spans="1:14" x14ac:dyDescent="0.2">
      <c r="A44" s="2" t="s">
        <v>56</v>
      </c>
      <c r="B44" s="221" t="s">
        <v>46</v>
      </c>
      <c r="C44" s="171">
        <v>0.5</v>
      </c>
      <c r="D44" s="2"/>
      <c r="E44" s="323"/>
      <c r="F44" s="81">
        <v>4</v>
      </c>
      <c r="G44" s="19">
        <f t="shared" si="4"/>
        <v>4</v>
      </c>
      <c r="H44" s="53" t="s">
        <v>165</v>
      </c>
      <c r="I44" s="53" t="s">
        <v>165</v>
      </c>
      <c r="J44" s="53" t="s">
        <v>165</v>
      </c>
      <c r="K44" s="266" t="s">
        <v>245</v>
      </c>
      <c r="L44" s="87" t="s">
        <v>245</v>
      </c>
      <c r="M44" s="53" t="s">
        <v>167</v>
      </c>
      <c r="N44" s="54" t="s">
        <v>165</v>
      </c>
    </row>
    <row r="45" spans="1:14" x14ac:dyDescent="0.2">
      <c r="A45" s="2" t="s">
        <v>57</v>
      </c>
      <c r="B45" s="221" t="s">
        <v>46</v>
      </c>
      <c r="C45" s="171">
        <v>0.5</v>
      </c>
      <c r="D45" s="2"/>
      <c r="E45" s="325">
        <v>0.08</v>
      </c>
      <c r="F45" s="81">
        <v>4</v>
      </c>
      <c r="G45" s="19">
        <f t="shared" si="4"/>
        <v>4</v>
      </c>
      <c r="H45" s="53" t="s">
        <v>165</v>
      </c>
      <c r="I45" s="53" t="s">
        <v>165</v>
      </c>
      <c r="J45" s="53" t="s">
        <v>165</v>
      </c>
      <c r="K45" s="266" t="s">
        <v>245</v>
      </c>
      <c r="L45" s="87" t="s">
        <v>245</v>
      </c>
      <c r="M45" s="53" t="s">
        <v>167</v>
      </c>
      <c r="N45" s="54" t="s">
        <v>165</v>
      </c>
    </row>
    <row r="46" spans="1:14" x14ac:dyDescent="0.2">
      <c r="A46" s="2" t="s">
        <v>58</v>
      </c>
      <c r="B46" s="221" t="s">
        <v>46</v>
      </c>
      <c r="C46" s="171">
        <v>0.5</v>
      </c>
      <c r="D46" s="2"/>
      <c r="E46" s="323"/>
      <c r="F46" s="81">
        <v>4</v>
      </c>
      <c r="G46" s="19">
        <f t="shared" si="4"/>
        <v>4</v>
      </c>
      <c r="H46" s="53" t="s">
        <v>165</v>
      </c>
      <c r="I46" s="53" t="s">
        <v>165</v>
      </c>
      <c r="J46" s="53" t="s">
        <v>165</v>
      </c>
      <c r="K46" s="266" t="s">
        <v>245</v>
      </c>
      <c r="L46" s="87" t="s">
        <v>245</v>
      </c>
      <c r="M46" s="53" t="s">
        <v>167</v>
      </c>
      <c r="N46" s="54" t="s">
        <v>165</v>
      </c>
    </row>
    <row r="47" spans="1:14" x14ac:dyDescent="0.2">
      <c r="A47" s="2" t="s">
        <v>131</v>
      </c>
      <c r="B47" s="221" t="s">
        <v>46</v>
      </c>
      <c r="C47" s="171">
        <v>0.5</v>
      </c>
      <c r="D47" s="2"/>
      <c r="E47" s="323"/>
      <c r="F47" s="81">
        <v>4</v>
      </c>
      <c r="G47" s="19">
        <f t="shared" si="4"/>
        <v>4</v>
      </c>
      <c r="H47" s="53" t="s">
        <v>165</v>
      </c>
      <c r="I47" s="53" t="s">
        <v>165</v>
      </c>
      <c r="J47" s="53" t="s">
        <v>165</v>
      </c>
      <c r="K47" s="266" t="s">
        <v>245</v>
      </c>
      <c r="L47" s="87" t="s">
        <v>245</v>
      </c>
      <c r="M47" s="53" t="s">
        <v>167</v>
      </c>
      <c r="N47" s="54" t="s">
        <v>165</v>
      </c>
    </row>
    <row r="48" spans="1:14" x14ac:dyDescent="0.2">
      <c r="A48" s="2" t="s">
        <v>59</v>
      </c>
      <c r="B48" s="221" t="s">
        <v>46</v>
      </c>
      <c r="C48" s="171">
        <v>0.5</v>
      </c>
      <c r="D48" s="2"/>
      <c r="E48" s="326">
        <v>0.02</v>
      </c>
      <c r="F48" s="81">
        <v>4</v>
      </c>
      <c r="G48" s="19">
        <f t="shared" si="4"/>
        <v>4</v>
      </c>
      <c r="H48" s="53" t="s">
        <v>165</v>
      </c>
      <c r="I48" s="53" t="s">
        <v>165</v>
      </c>
      <c r="J48" s="53" t="s">
        <v>165</v>
      </c>
      <c r="K48" s="266" t="s">
        <v>245</v>
      </c>
      <c r="L48" s="87" t="s">
        <v>245</v>
      </c>
      <c r="M48" s="53" t="s">
        <v>167</v>
      </c>
      <c r="N48" s="54" t="s">
        <v>165</v>
      </c>
    </row>
    <row r="49" spans="1:48" x14ac:dyDescent="0.2">
      <c r="A49" s="2" t="s">
        <v>60</v>
      </c>
      <c r="B49" s="221" t="s">
        <v>46</v>
      </c>
      <c r="C49" s="171">
        <v>0.5</v>
      </c>
      <c r="D49" s="2"/>
      <c r="E49" s="323"/>
      <c r="F49" s="81">
        <v>4</v>
      </c>
      <c r="G49" s="19">
        <f t="shared" si="4"/>
        <v>4</v>
      </c>
      <c r="H49" s="53" t="s">
        <v>165</v>
      </c>
      <c r="I49" s="53" t="s">
        <v>165</v>
      </c>
      <c r="J49" s="53" t="s">
        <v>165</v>
      </c>
      <c r="K49" s="266" t="s">
        <v>245</v>
      </c>
      <c r="L49" s="87" t="s">
        <v>245</v>
      </c>
      <c r="M49" s="53" t="s">
        <v>167</v>
      </c>
      <c r="N49" s="54" t="s">
        <v>165</v>
      </c>
    </row>
    <row r="50" spans="1:48" x14ac:dyDescent="0.2">
      <c r="A50" s="2" t="s">
        <v>132</v>
      </c>
      <c r="B50" s="221" t="s">
        <v>46</v>
      </c>
      <c r="C50" s="171">
        <v>0.5</v>
      </c>
      <c r="D50" s="2"/>
      <c r="E50" s="323"/>
      <c r="F50" s="81">
        <v>4</v>
      </c>
      <c r="G50" s="19">
        <f t="shared" si="4"/>
        <v>4</v>
      </c>
      <c r="H50" s="53" t="s">
        <v>165</v>
      </c>
      <c r="I50" s="53" t="s">
        <v>165</v>
      </c>
      <c r="J50" s="53" t="s">
        <v>165</v>
      </c>
      <c r="K50" s="266" t="s">
        <v>245</v>
      </c>
      <c r="L50" s="87" t="s">
        <v>245</v>
      </c>
      <c r="M50" s="53" t="s">
        <v>167</v>
      </c>
      <c r="N50" s="54" t="s">
        <v>165</v>
      </c>
    </row>
    <row r="51" spans="1:48" x14ac:dyDescent="0.2">
      <c r="A51" s="2" t="s">
        <v>61</v>
      </c>
      <c r="B51" s="221" t="s">
        <v>46</v>
      </c>
      <c r="C51" s="171">
        <v>0.5</v>
      </c>
      <c r="D51" s="2"/>
      <c r="E51" s="325"/>
      <c r="F51" s="81">
        <v>4</v>
      </c>
      <c r="G51" s="19">
        <f t="shared" si="4"/>
        <v>4</v>
      </c>
      <c r="H51" s="53" t="s">
        <v>165</v>
      </c>
      <c r="I51" s="53" t="s">
        <v>165</v>
      </c>
      <c r="J51" s="53" t="s">
        <v>165</v>
      </c>
      <c r="K51" s="266" t="s">
        <v>245</v>
      </c>
      <c r="L51" s="87" t="s">
        <v>245</v>
      </c>
      <c r="M51" s="53" t="s">
        <v>167</v>
      </c>
      <c r="N51" s="54" t="s">
        <v>165</v>
      </c>
    </row>
    <row r="52" spans="1:48" x14ac:dyDescent="0.2">
      <c r="A52" s="2" t="s">
        <v>62</v>
      </c>
      <c r="B52" s="221" t="s">
        <v>46</v>
      </c>
      <c r="C52" s="171">
        <v>0.5</v>
      </c>
      <c r="D52" s="2"/>
      <c r="E52" s="325">
        <v>0.2</v>
      </c>
      <c r="F52" s="81">
        <v>4</v>
      </c>
      <c r="G52" s="19">
        <f t="shared" si="4"/>
        <v>4</v>
      </c>
      <c r="H52" s="53" t="s">
        <v>165</v>
      </c>
      <c r="I52" s="53" t="s">
        <v>165</v>
      </c>
      <c r="J52" s="53" t="s">
        <v>165</v>
      </c>
      <c r="K52" s="266" t="s">
        <v>245</v>
      </c>
      <c r="L52" s="87" t="s">
        <v>245</v>
      </c>
      <c r="M52" s="53" t="s">
        <v>167</v>
      </c>
      <c r="N52" s="54" t="s">
        <v>165</v>
      </c>
    </row>
    <row r="53" spans="1:48" x14ac:dyDescent="0.2">
      <c r="A53" s="2" t="s">
        <v>133</v>
      </c>
      <c r="B53" s="221" t="s">
        <v>46</v>
      </c>
      <c r="C53" s="171">
        <v>2</v>
      </c>
      <c r="D53" s="2"/>
      <c r="E53" s="325">
        <v>0.01</v>
      </c>
      <c r="F53" s="81">
        <v>4</v>
      </c>
      <c r="G53" s="19">
        <f t="shared" si="4"/>
        <v>4</v>
      </c>
      <c r="H53" s="53" t="s">
        <v>166</v>
      </c>
      <c r="I53" s="53" t="s">
        <v>166</v>
      </c>
      <c r="J53" s="53" t="s">
        <v>166</v>
      </c>
      <c r="K53" s="266" t="s">
        <v>245</v>
      </c>
      <c r="L53" s="87" t="s">
        <v>245</v>
      </c>
      <c r="M53" s="53" t="s">
        <v>167</v>
      </c>
      <c r="N53" s="54" t="s">
        <v>166</v>
      </c>
    </row>
    <row r="54" spans="1:48" x14ac:dyDescent="0.2">
      <c r="A54" s="2" t="s">
        <v>63</v>
      </c>
      <c r="B54" s="221" t="s">
        <v>46</v>
      </c>
      <c r="C54" s="171">
        <v>0.5</v>
      </c>
      <c r="D54" s="2"/>
      <c r="E54" s="327"/>
      <c r="F54" s="81">
        <v>4</v>
      </c>
      <c r="G54" s="19">
        <f t="shared" si="4"/>
        <v>4</v>
      </c>
      <c r="H54" s="53" t="s">
        <v>165</v>
      </c>
      <c r="I54" s="53" t="s">
        <v>165</v>
      </c>
      <c r="J54" s="53" t="s">
        <v>165</v>
      </c>
      <c r="K54" s="266" t="s">
        <v>245</v>
      </c>
      <c r="L54" s="87" t="s">
        <v>245</v>
      </c>
      <c r="M54" s="53" t="s">
        <v>167</v>
      </c>
      <c r="N54" s="54" t="s">
        <v>165</v>
      </c>
    </row>
    <row r="55" spans="1:48" x14ac:dyDescent="0.2">
      <c r="A55" s="2" t="s">
        <v>64</v>
      </c>
      <c r="B55" s="221" t="s">
        <v>46</v>
      </c>
      <c r="C55" s="171">
        <v>2</v>
      </c>
      <c r="D55" s="2"/>
      <c r="E55" s="13"/>
      <c r="F55" s="81">
        <v>4</v>
      </c>
      <c r="G55" s="19">
        <f t="shared" si="4"/>
        <v>4</v>
      </c>
      <c r="H55" s="53" t="s">
        <v>166</v>
      </c>
      <c r="I55" s="53" t="s">
        <v>166</v>
      </c>
      <c r="J55" s="53" t="s">
        <v>166</v>
      </c>
      <c r="K55" s="266" t="s">
        <v>245</v>
      </c>
      <c r="L55" s="87" t="s">
        <v>245</v>
      </c>
      <c r="M55" s="53" t="s">
        <v>167</v>
      </c>
      <c r="N55" s="54" t="s">
        <v>166</v>
      </c>
    </row>
    <row r="56" spans="1:48" s="2" customFormat="1" x14ac:dyDescent="0.2">
      <c r="A56" s="2" t="s">
        <v>191</v>
      </c>
      <c r="B56" s="221" t="s">
        <v>46</v>
      </c>
      <c r="C56" s="171">
        <v>0.5</v>
      </c>
      <c r="F56" s="81">
        <v>4</v>
      </c>
      <c r="G56" s="19">
        <f t="shared" si="4"/>
        <v>4</v>
      </c>
      <c r="H56" s="53" t="s">
        <v>165</v>
      </c>
      <c r="I56" s="53" t="s">
        <v>165</v>
      </c>
      <c r="J56" s="53" t="s">
        <v>165</v>
      </c>
      <c r="K56" s="266" t="s">
        <v>245</v>
      </c>
      <c r="L56" s="87" t="s">
        <v>245</v>
      </c>
      <c r="M56" s="53" t="s">
        <v>167</v>
      </c>
      <c r="N56" s="54" t="s">
        <v>165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247</v>
      </c>
      <c r="B57" s="252" t="s">
        <v>46</v>
      </c>
      <c r="C57" s="252">
        <v>0.01</v>
      </c>
      <c r="D57" s="10"/>
      <c r="E57" s="10">
        <v>0.03</v>
      </c>
      <c r="F57" s="81">
        <v>1</v>
      </c>
      <c r="G57" s="81">
        <f t="shared" ref="G57:G60" si="5">COUNTA(H57:K57)</f>
        <v>1</v>
      </c>
      <c r="H57" s="53"/>
      <c r="I57" s="53"/>
      <c r="J57" s="53"/>
      <c r="K57" s="266" t="s">
        <v>245</v>
      </c>
      <c r="L57" s="87" t="s">
        <v>245</v>
      </c>
      <c r="M57" s="53" t="s">
        <v>167</v>
      </c>
      <c r="N57" s="53" t="s">
        <v>245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192</v>
      </c>
      <c r="B58" s="252" t="s">
        <v>46</v>
      </c>
      <c r="C58" s="252">
        <v>0.5</v>
      </c>
      <c r="D58" s="10"/>
      <c r="E58" s="10"/>
      <c r="F58" s="81">
        <v>4</v>
      </c>
      <c r="G58" s="81">
        <f t="shared" si="5"/>
        <v>4</v>
      </c>
      <c r="H58" s="53" t="s">
        <v>165</v>
      </c>
      <c r="I58" s="53" t="s">
        <v>165</v>
      </c>
      <c r="J58" s="53" t="s">
        <v>165</v>
      </c>
      <c r="K58" s="266" t="s">
        <v>245</v>
      </c>
      <c r="L58" s="87" t="s">
        <v>245</v>
      </c>
      <c r="M58" s="53" t="s">
        <v>167</v>
      </c>
      <c r="N58" s="54" t="s">
        <v>165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246</v>
      </c>
      <c r="B59" s="252" t="s">
        <v>46</v>
      </c>
      <c r="C59" s="252">
        <v>0.01</v>
      </c>
      <c r="D59" s="10"/>
      <c r="E59" s="10">
        <v>0.03</v>
      </c>
      <c r="F59" s="81">
        <v>1</v>
      </c>
      <c r="G59" s="81">
        <f t="shared" si="5"/>
        <v>1</v>
      </c>
      <c r="H59" s="53"/>
      <c r="I59" s="53"/>
      <c r="J59" s="53"/>
      <c r="K59" s="266" t="s">
        <v>245</v>
      </c>
      <c r="L59" s="87" t="s">
        <v>245</v>
      </c>
      <c r="M59" s="53" t="s">
        <v>167</v>
      </c>
      <c r="N59" s="53" t="s">
        <v>245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193</v>
      </c>
      <c r="B60" s="221" t="s">
        <v>46</v>
      </c>
      <c r="C60" s="171">
        <v>0.5</v>
      </c>
      <c r="F60" s="81">
        <v>4</v>
      </c>
      <c r="G60" s="19">
        <f t="shared" si="5"/>
        <v>4</v>
      </c>
      <c r="H60" s="53" t="s">
        <v>165</v>
      </c>
      <c r="I60" s="53" t="s">
        <v>165</v>
      </c>
      <c r="J60" s="53" t="s">
        <v>165</v>
      </c>
      <c r="K60" s="266" t="s">
        <v>245</v>
      </c>
      <c r="L60" s="87" t="s">
        <v>245</v>
      </c>
      <c r="M60" s="53" t="s">
        <v>167</v>
      </c>
      <c r="N60" s="54" t="s">
        <v>165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223"/>
      <c r="C61" s="173"/>
      <c r="D61" s="6"/>
      <c r="E61" s="6"/>
      <c r="F61" s="6"/>
      <c r="G61" s="6"/>
      <c r="H61" s="6"/>
      <c r="I61" s="6"/>
      <c r="J61" s="6"/>
      <c r="K61" s="277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145</v>
      </c>
      <c r="B62" s="223"/>
      <c r="C62" s="173"/>
      <c r="D62" s="6"/>
      <c r="E62" s="6"/>
      <c r="F62" s="6"/>
      <c r="G62" s="6"/>
      <c r="H62" s="6"/>
      <c r="I62" s="6"/>
      <c r="J62" s="6"/>
      <c r="K62" s="277"/>
      <c r="L62" s="89"/>
      <c r="M62" s="6"/>
      <c r="N62" s="6"/>
    </row>
    <row r="63" spans="1:48" x14ac:dyDescent="0.2">
      <c r="A63" s="2" t="s">
        <v>3</v>
      </c>
      <c r="B63" s="221" t="s">
        <v>17</v>
      </c>
      <c r="C63" s="171">
        <v>0.01</v>
      </c>
      <c r="D63" s="2"/>
      <c r="E63" s="33">
        <v>5.5E-2</v>
      </c>
      <c r="F63" s="19">
        <v>1</v>
      </c>
      <c r="G63" s="19">
        <f t="shared" ref="G63:G71" si="6">COUNTA(H63:K63)</f>
        <v>1</v>
      </c>
      <c r="H63" s="5"/>
      <c r="I63" s="5"/>
      <c r="J63" s="5"/>
      <c r="K63" s="273">
        <v>0.12</v>
      </c>
      <c r="L63" s="102">
        <f t="shared" ref="L63:L72" si="7">MIN(H63:K63)</f>
        <v>0.12</v>
      </c>
      <c r="M63" s="256">
        <f t="shared" ref="M63:M72" si="8">AVERAGE(H63:K63)</f>
        <v>0.12</v>
      </c>
      <c r="N63" s="45">
        <f t="shared" ref="N63:N72" si="9">MAX(H63:K63)</f>
        <v>0.12</v>
      </c>
    </row>
    <row r="64" spans="1:48" x14ac:dyDescent="0.2">
      <c r="A64" s="2" t="s">
        <v>4</v>
      </c>
      <c r="B64" s="221" t="s">
        <v>17</v>
      </c>
      <c r="C64" s="171">
        <v>1E-3</v>
      </c>
      <c r="D64" s="2"/>
      <c r="E64" s="33">
        <v>1.2999999999999999E-2</v>
      </c>
      <c r="F64" s="19">
        <v>1</v>
      </c>
      <c r="G64" s="19">
        <f t="shared" si="6"/>
        <v>1</v>
      </c>
      <c r="H64" s="5"/>
      <c r="I64" s="5"/>
      <c r="J64" s="5"/>
      <c r="K64" s="266" t="s">
        <v>194</v>
      </c>
      <c r="L64" s="87" t="s">
        <v>194</v>
      </c>
      <c r="M64" s="256" t="s">
        <v>167</v>
      </c>
      <c r="N64" s="53" t="s">
        <v>194</v>
      </c>
    </row>
    <row r="65" spans="1:14" x14ac:dyDescent="0.2">
      <c r="A65" s="2" t="s">
        <v>5</v>
      </c>
      <c r="B65" s="221" t="s">
        <v>17</v>
      </c>
      <c r="C65" s="171">
        <v>1E-3</v>
      </c>
      <c r="D65" s="2"/>
      <c r="E65" s="13"/>
      <c r="F65" s="19">
        <v>1</v>
      </c>
      <c r="G65" s="19">
        <f t="shared" si="6"/>
        <v>1</v>
      </c>
      <c r="H65" s="5"/>
      <c r="I65" s="5"/>
      <c r="J65" s="5"/>
      <c r="K65" s="273">
        <v>0.17599999999999999</v>
      </c>
      <c r="L65" s="273">
        <f t="shared" si="7"/>
        <v>0.17599999999999999</v>
      </c>
      <c r="M65" s="256">
        <f t="shared" si="8"/>
        <v>0.17599999999999999</v>
      </c>
      <c r="N65" s="51">
        <f t="shared" si="9"/>
        <v>0.17599999999999999</v>
      </c>
    </row>
    <row r="66" spans="1:14" x14ac:dyDescent="0.2">
      <c r="A66" s="2" t="s">
        <v>6</v>
      </c>
      <c r="B66" s="221" t="s">
        <v>17</v>
      </c>
      <c r="C66" s="171">
        <v>1E-4</v>
      </c>
      <c r="D66" s="2"/>
      <c r="E66" s="61">
        <v>2.0000000000000001E-4</v>
      </c>
      <c r="F66" s="19">
        <v>1</v>
      </c>
      <c r="G66" s="19">
        <f t="shared" si="6"/>
        <v>1</v>
      </c>
      <c r="H66" s="5"/>
      <c r="I66" s="5"/>
      <c r="J66" s="5"/>
      <c r="K66" s="266" t="s">
        <v>199</v>
      </c>
      <c r="L66" s="87" t="s">
        <v>199</v>
      </c>
      <c r="M66" s="256" t="s">
        <v>167</v>
      </c>
      <c r="N66" s="53" t="s">
        <v>199</v>
      </c>
    </row>
    <row r="67" spans="1:14" x14ac:dyDescent="0.2">
      <c r="A67" s="2" t="s">
        <v>27</v>
      </c>
      <c r="B67" s="221" t="s">
        <v>17</v>
      </c>
      <c r="C67" s="171">
        <v>1E-3</v>
      </c>
      <c r="D67" s="2"/>
      <c r="E67" s="33">
        <v>1E-3</v>
      </c>
      <c r="F67" s="19">
        <v>1</v>
      </c>
      <c r="G67" s="19">
        <f t="shared" si="6"/>
        <v>1</v>
      </c>
      <c r="H67" s="5"/>
      <c r="I67" s="5"/>
      <c r="J67" s="5"/>
      <c r="K67" s="266" t="s">
        <v>194</v>
      </c>
      <c r="L67" s="87" t="s">
        <v>194</v>
      </c>
      <c r="M67" s="256" t="s">
        <v>167</v>
      </c>
      <c r="N67" s="53" t="s">
        <v>194</v>
      </c>
    </row>
    <row r="68" spans="1:14" x14ac:dyDescent="0.2">
      <c r="A68" s="2" t="s">
        <v>9</v>
      </c>
      <c r="B68" s="221" t="s">
        <v>17</v>
      </c>
      <c r="C68" s="171">
        <v>1E-3</v>
      </c>
      <c r="D68" s="2"/>
      <c r="E68" s="13"/>
      <c r="F68" s="19">
        <v>1</v>
      </c>
      <c r="G68" s="19">
        <f t="shared" si="6"/>
        <v>1</v>
      </c>
      <c r="H68" s="5"/>
      <c r="I68" s="5"/>
      <c r="J68" s="5"/>
      <c r="K68" s="276">
        <v>0.03</v>
      </c>
      <c r="L68" s="102">
        <f t="shared" si="7"/>
        <v>0.03</v>
      </c>
      <c r="M68" s="256">
        <f t="shared" si="8"/>
        <v>0.03</v>
      </c>
      <c r="N68" s="45">
        <f t="shared" si="9"/>
        <v>0.03</v>
      </c>
    </row>
    <row r="69" spans="1:14" x14ac:dyDescent="0.2">
      <c r="A69" s="2" t="s">
        <v>10</v>
      </c>
      <c r="B69" s="221" t="s">
        <v>17</v>
      </c>
      <c r="C69" s="171">
        <v>1E-3</v>
      </c>
      <c r="D69" s="2"/>
      <c r="E69" s="33">
        <v>1.4E-3</v>
      </c>
      <c r="F69" s="19">
        <v>1</v>
      </c>
      <c r="G69" s="19">
        <f t="shared" si="6"/>
        <v>1</v>
      </c>
      <c r="H69" s="5"/>
      <c r="I69" s="5"/>
      <c r="J69" s="5"/>
      <c r="K69" s="273">
        <v>8.9999999999999993E-3</v>
      </c>
      <c r="L69" s="87">
        <f t="shared" si="7"/>
        <v>8.9999999999999993E-3</v>
      </c>
      <c r="M69" s="256">
        <f t="shared" si="8"/>
        <v>8.9999999999999993E-3</v>
      </c>
      <c r="N69" s="53">
        <f t="shared" si="9"/>
        <v>8.9999999999999993E-3</v>
      </c>
    </row>
    <row r="70" spans="1:14" x14ac:dyDescent="0.2">
      <c r="A70" s="2" t="s">
        <v>28</v>
      </c>
      <c r="B70" s="221" t="s">
        <v>17</v>
      </c>
      <c r="C70" s="171">
        <v>1E-3</v>
      </c>
      <c r="D70" s="2"/>
      <c r="E70" s="33">
        <v>3.3999999999999998E-3</v>
      </c>
      <c r="F70" s="19">
        <v>1</v>
      </c>
      <c r="G70" s="19">
        <f t="shared" si="6"/>
        <v>1</v>
      </c>
      <c r="H70" s="5"/>
      <c r="I70" s="5"/>
      <c r="J70" s="5"/>
      <c r="K70" s="273">
        <v>0.01</v>
      </c>
      <c r="L70" s="102">
        <f t="shared" si="7"/>
        <v>0.01</v>
      </c>
      <c r="M70" s="256">
        <f t="shared" si="8"/>
        <v>0.01</v>
      </c>
      <c r="N70" s="45">
        <f t="shared" si="9"/>
        <v>0.01</v>
      </c>
    </row>
    <row r="71" spans="1:14" x14ac:dyDescent="0.2">
      <c r="A71" s="2" t="s">
        <v>30</v>
      </c>
      <c r="B71" s="221" t="s">
        <v>17</v>
      </c>
      <c r="C71" s="171">
        <v>1E-4</v>
      </c>
      <c r="D71" s="2"/>
      <c r="E71" s="324">
        <v>5.9999999999999995E-4</v>
      </c>
      <c r="F71" s="19">
        <v>1</v>
      </c>
      <c r="G71" s="19">
        <f t="shared" si="6"/>
        <v>1</v>
      </c>
      <c r="H71" s="5"/>
      <c r="I71" s="5"/>
      <c r="J71" s="5"/>
      <c r="K71" s="266" t="s">
        <v>199</v>
      </c>
      <c r="L71" s="87" t="s">
        <v>199</v>
      </c>
      <c r="M71" s="256" t="s">
        <v>167</v>
      </c>
      <c r="N71" s="53" t="s">
        <v>199</v>
      </c>
    </row>
    <row r="72" spans="1:14" s="44" customFormat="1" x14ac:dyDescent="0.2">
      <c r="A72" s="4" t="s">
        <v>29</v>
      </c>
      <c r="B72" s="222" t="s">
        <v>17</v>
      </c>
      <c r="C72" s="172">
        <v>5.0000000000000001E-3</v>
      </c>
      <c r="D72" s="4"/>
      <c r="E72" s="33">
        <v>8.0000000000000002E-3</v>
      </c>
      <c r="F72" s="19">
        <v>1</v>
      </c>
      <c r="G72" s="19">
        <f t="shared" ref="G72" si="10">COUNTA(H72:K72)</f>
        <v>1</v>
      </c>
      <c r="H72" s="5"/>
      <c r="I72" s="5"/>
      <c r="J72" s="5"/>
      <c r="K72" s="273">
        <v>8.7999999999999995E-2</v>
      </c>
      <c r="L72" s="314">
        <f t="shared" si="7"/>
        <v>8.7999999999999995E-2</v>
      </c>
      <c r="M72" s="256">
        <f t="shared" si="8"/>
        <v>8.7999999999999995E-2</v>
      </c>
      <c r="N72" s="51">
        <f t="shared" si="9"/>
        <v>8.7999999999999995E-2</v>
      </c>
    </row>
    <row r="73" spans="1:14" x14ac:dyDescent="0.2">
      <c r="A73" s="6"/>
      <c r="B73" s="223"/>
      <c r="C73" s="173"/>
      <c r="D73" s="6"/>
      <c r="E73" s="6"/>
      <c r="F73" s="80"/>
      <c r="G73" s="6"/>
      <c r="H73" s="9"/>
      <c r="I73" s="9"/>
      <c r="J73" s="9"/>
      <c r="K73" s="274"/>
      <c r="L73" s="85"/>
      <c r="M73" s="9"/>
      <c r="N73" s="9"/>
    </row>
    <row r="74" spans="1:14" x14ac:dyDescent="0.2">
      <c r="A74" s="115" t="s">
        <v>204</v>
      </c>
      <c r="B74" s="223"/>
      <c r="C74" s="173"/>
      <c r="D74" s="6"/>
      <c r="E74" s="6"/>
      <c r="F74" s="80"/>
      <c r="G74" s="6"/>
      <c r="H74" s="9"/>
      <c r="I74" s="9"/>
      <c r="J74" s="9"/>
      <c r="K74" s="274"/>
      <c r="L74" s="85"/>
      <c r="M74" s="9"/>
      <c r="N74" s="9"/>
    </row>
    <row r="75" spans="1:14" x14ac:dyDescent="0.2">
      <c r="A75" s="2" t="s">
        <v>121</v>
      </c>
      <c r="B75" s="221" t="s">
        <v>46</v>
      </c>
      <c r="C75" s="172">
        <v>1</v>
      </c>
      <c r="D75" s="4"/>
      <c r="E75" s="33">
        <v>950</v>
      </c>
      <c r="F75" s="74">
        <v>1</v>
      </c>
      <c r="G75" s="19">
        <f t="shared" ref="G75:G83" si="11">COUNTA(H75:K75)</f>
        <v>1</v>
      </c>
      <c r="H75" s="5"/>
      <c r="I75" s="5"/>
      <c r="J75" s="5"/>
      <c r="K75" s="266" t="s">
        <v>162</v>
      </c>
      <c r="L75" s="87" t="s">
        <v>162</v>
      </c>
      <c r="M75" s="53" t="s">
        <v>167</v>
      </c>
      <c r="N75" s="53" t="s">
        <v>162</v>
      </c>
    </row>
    <row r="76" spans="1:14" x14ac:dyDescent="0.2">
      <c r="A76" s="2" t="s">
        <v>122</v>
      </c>
      <c r="B76" s="221" t="s">
        <v>46</v>
      </c>
      <c r="C76" s="172">
        <v>5</v>
      </c>
      <c r="D76" s="4"/>
      <c r="E76" s="5"/>
      <c r="F76" s="74">
        <v>1</v>
      </c>
      <c r="G76" s="19">
        <f t="shared" si="11"/>
        <v>1</v>
      </c>
      <c r="H76" s="5"/>
      <c r="I76" s="5"/>
      <c r="J76" s="5"/>
      <c r="K76" s="266" t="s">
        <v>188</v>
      </c>
      <c r="L76" s="87" t="s">
        <v>188</v>
      </c>
      <c r="M76" s="53" t="s">
        <v>167</v>
      </c>
      <c r="N76" s="53" t="s">
        <v>188</v>
      </c>
    </row>
    <row r="77" spans="1:14" x14ac:dyDescent="0.2">
      <c r="A77" s="2" t="s">
        <v>123</v>
      </c>
      <c r="B77" s="221" t="s">
        <v>46</v>
      </c>
      <c r="C77" s="172">
        <v>2</v>
      </c>
      <c r="D77" s="4"/>
      <c r="E77" s="5"/>
      <c r="F77" s="74">
        <v>1</v>
      </c>
      <c r="G77" s="19">
        <f t="shared" si="11"/>
        <v>1</v>
      </c>
      <c r="H77" s="5"/>
      <c r="I77" s="5"/>
      <c r="J77" s="5"/>
      <c r="K77" s="266" t="s">
        <v>188</v>
      </c>
      <c r="L77" s="87" t="s">
        <v>188</v>
      </c>
      <c r="M77" s="53" t="s">
        <v>167</v>
      </c>
      <c r="N77" s="53" t="s">
        <v>188</v>
      </c>
    </row>
    <row r="78" spans="1:14" x14ac:dyDescent="0.2">
      <c r="A78" s="2" t="s">
        <v>202</v>
      </c>
      <c r="B78" s="221" t="s">
        <v>46</v>
      </c>
      <c r="C78" s="172">
        <v>2</v>
      </c>
      <c r="D78" s="4"/>
      <c r="E78" s="5"/>
      <c r="F78" s="74">
        <v>1</v>
      </c>
      <c r="G78" s="19">
        <f t="shared" si="11"/>
        <v>1</v>
      </c>
      <c r="H78" s="5"/>
      <c r="I78" s="5"/>
      <c r="J78" s="5"/>
      <c r="K78" s="266" t="s">
        <v>188</v>
      </c>
      <c r="L78" s="87" t="s">
        <v>188</v>
      </c>
      <c r="M78" s="53" t="s">
        <v>167</v>
      </c>
      <c r="N78" s="53" t="s">
        <v>188</v>
      </c>
    </row>
    <row r="79" spans="1:14" x14ac:dyDescent="0.2">
      <c r="A79" s="2" t="s">
        <v>203</v>
      </c>
      <c r="B79" s="221" t="s">
        <v>46</v>
      </c>
      <c r="C79" s="172">
        <v>2</v>
      </c>
      <c r="D79" s="4"/>
      <c r="E79" s="5"/>
      <c r="F79" s="74">
        <v>1</v>
      </c>
      <c r="G79" s="19">
        <f t="shared" si="11"/>
        <v>1</v>
      </c>
      <c r="H79" s="5"/>
      <c r="I79" s="5"/>
      <c r="J79" s="5"/>
      <c r="K79" s="266" t="s">
        <v>188</v>
      </c>
      <c r="L79" s="87" t="s">
        <v>188</v>
      </c>
      <c r="M79" s="53" t="s">
        <v>167</v>
      </c>
      <c r="N79" s="53" t="s">
        <v>188</v>
      </c>
    </row>
    <row r="80" spans="1:14" x14ac:dyDescent="0.2">
      <c r="A80" s="2" t="s">
        <v>184</v>
      </c>
      <c r="B80" s="221" t="s">
        <v>46</v>
      </c>
      <c r="C80" s="172">
        <v>1</v>
      </c>
      <c r="D80" s="4"/>
      <c r="E80" s="5"/>
      <c r="F80" s="74">
        <v>1</v>
      </c>
      <c r="G80" s="19">
        <f t="shared" si="11"/>
        <v>1</v>
      </c>
      <c r="H80" s="5"/>
      <c r="I80" s="5"/>
      <c r="J80" s="5"/>
      <c r="K80" s="266" t="s">
        <v>188</v>
      </c>
      <c r="L80" s="87" t="s">
        <v>188</v>
      </c>
      <c r="M80" s="53" t="s">
        <v>167</v>
      </c>
      <c r="N80" s="53" t="s">
        <v>188</v>
      </c>
    </row>
    <row r="81" spans="1:14" x14ac:dyDescent="0.2">
      <c r="A81" s="2" t="s">
        <v>185</v>
      </c>
      <c r="B81" s="221" t="s">
        <v>46</v>
      </c>
      <c r="C81" s="172">
        <v>1</v>
      </c>
      <c r="D81" s="4"/>
      <c r="E81" s="5"/>
      <c r="F81" s="74">
        <v>1</v>
      </c>
      <c r="G81" s="19">
        <f t="shared" si="11"/>
        <v>1</v>
      </c>
      <c r="H81" s="5"/>
      <c r="I81" s="5"/>
      <c r="J81" s="5"/>
      <c r="K81" s="266" t="s">
        <v>162</v>
      </c>
      <c r="L81" s="87" t="s">
        <v>162</v>
      </c>
      <c r="M81" s="53" t="s">
        <v>167</v>
      </c>
      <c r="N81" s="53" t="s">
        <v>162</v>
      </c>
    </row>
    <row r="82" spans="1:14" x14ac:dyDescent="0.2">
      <c r="A82" s="2" t="s">
        <v>105</v>
      </c>
      <c r="B82" s="221" t="s">
        <v>46</v>
      </c>
      <c r="C82" s="172">
        <v>5</v>
      </c>
      <c r="D82" s="4"/>
      <c r="E82" s="5"/>
      <c r="F82" s="74">
        <v>1</v>
      </c>
      <c r="G82" s="19">
        <f t="shared" si="11"/>
        <v>1</v>
      </c>
      <c r="H82" s="5"/>
      <c r="I82" s="5"/>
      <c r="J82" s="5"/>
      <c r="K82" s="266" t="s">
        <v>173</v>
      </c>
      <c r="L82" s="87" t="s">
        <v>173</v>
      </c>
      <c r="M82" s="53" t="s">
        <v>167</v>
      </c>
      <c r="N82" s="53" t="s">
        <v>173</v>
      </c>
    </row>
    <row r="83" spans="1:14" ht="13.5" customHeight="1" x14ac:dyDescent="0.2">
      <c r="A83" s="4" t="s">
        <v>45</v>
      </c>
      <c r="B83" s="221" t="s">
        <v>46</v>
      </c>
      <c r="C83" s="171">
        <v>1</v>
      </c>
      <c r="D83" s="2"/>
      <c r="E83" s="5"/>
      <c r="F83" s="74">
        <v>1</v>
      </c>
      <c r="G83" s="19">
        <f t="shared" si="11"/>
        <v>1</v>
      </c>
      <c r="H83" s="5"/>
      <c r="I83" s="5"/>
      <c r="J83" s="5"/>
      <c r="K83" s="266" t="s">
        <v>162</v>
      </c>
      <c r="L83" s="87" t="s">
        <v>162</v>
      </c>
      <c r="M83" s="53" t="s">
        <v>167</v>
      </c>
      <c r="N83" s="53" t="s">
        <v>162</v>
      </c>
    </row>
    <row r="84" spans="1:14" x14ac:dyDescent="0.2">
      <c r="A84" s="6"/>
      <c r="B84" s="223"/>
      <c r="C84" s="173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23"/>
      <c r="C85" s="173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4" t="s">
        <v>205</v>
      </c>
      <c r="B86" s="221" t="s">
        <v>46</v>
      </c>
      <c r="C86" s="171">
        <v>5</v>
      </c>
      <c r="D86" s="2"/>
      <c r="E86" s="5"/>
      <c r="F86" s="74">
        <v>1</v>
      </c>
      <c r="G86" s="19">
        <f t="shared" ref="G86:G94" si="12">COUNTA(H86:K86)</f>
        <v>1</v>
      </c>
      <c r="H86" s="5"/>
      <c r="I86" s="5"/>
      <c r="J86" s="5"/>
      <c r="K86" s="266" t="s">
        <v>173</v>
      </c>
      <c r="L86" s="87" t="s">
        <v>173</v>
      </c>
      <c r="M86" s="53" t="s">
        <v>167</v>
      </c>
      <c r="N86" s="53" t="s">
        <v>173</v>
      </c>
    </row>
    <row r="87" spans="1:14" x14ac:dyDescent="0.2">
      <c r="A87" s="4" t="s">
        <v>206</v>
      </c>
      <c r="B87" s="221" t="s">
        <v>46</v>
      </c>
      <c r="C87" s="171">
        <v>5</v>
      </c>
      <c r="D87" s="2"/>
      <c r="E87" s="5"/>
      <c r="F87" s="74">
        <v>1</v>
      </c>
      <c r="G87" s="19">
        <f t="shared" si="12"/>
        <v>1</v>
      </c>
      <c r="H87" s="5"/>
      <c r="I87" s="5"/>
      <c r="J87" s="5"/>
      <c r="K87" s="266" t="s">
        <v>173</v>
      </c>
      <c r="L87" s="87" t="s">
        <v>173</v>
      </c>
      <c r="M87" s="53" t="s">
        <v>167</v>
      </c>
      <c r="N87" s="53" t="s">
        <v>173</v>
      </c>
    </row>
    <row r="88" spans="1:14" x14ac:dyDescent="0.2">
      <c r="A88" s="4" t="s">
        <v>207</v>
      </c>
      <c r="B88" s="221" t="s">
        <v>46</v>
      </c>
      <c r="C88" s="171">
        <v>5</v>
      </c>
      <c r="D88" s="2"/>
      <c r="E88" s="5"/>
      <c r="F88" s="74">
        <v>1</v>
      </c>
      <c r="G88" s="19">
        <f t="shared" si="12"/>
        <v>1</v>
      </c>
      <c r="H88" s="5"/>
      <c r="I88" s="5"/>
      <c r="J88" s="5"/>
      <c r="K88" s="266" t="s">
        <v>173</v>
      </c>
      <c r="L88" s="87" t="s">
        <v>173</v>
      </c>
      <c r="M88" s="53" t="s">
        <v>167</v>
      </c>
      <c r="N88" s="53" t="s">
        <v>173</v>
      </c>
    </row>
    <row r="89" spans="1:14" x14ac:dyDescent="0.2">
      <c r="A89" s="4" t="s">
        <v>208</v>
      </c>
      <c r="B89" s="221" t="s">
        <v>46</v>
      </c>
      <c r="C89" s="171">
        <v>5</v>
      </c>
      <c r="D89" s="2"/>
      <c r="E89" s="5"/>
      <c r="F89" s="74">
        <v>1</v>
      </c>
      <c r="G89" s="19">
        <f t="shared" si="12"/>
        <v>1</v>
      </c>
      <c r="H89" s="5"/>
      <c r="I89" s="5"/>
      <c r="J89" s="5"/>
      <c r="K89" s="266" t="s">
        <v>173</v>
      </c>
      <c r="L89" s="87" t="s">
        <v>173</v>
      </c>
      <c r="M89" s="53" t="s">
        <v>167</v>
      </c>
      <c r="N89" s="53" t="s">
        <v>173</v>
      </c>
    </row>
    <row r="90" spans="1:14" x14ac:dyDescent="0.2">
      <c r="A90" s="4" t="s">
        <v>209</v>
      </c>
      <c r="B90" s="221" t="s">
        <v>46</v>
      </c>
      <c r="C90" s="171">
        <v>5</v>
      </c>
      <c r="D90" s="2"/>
      <c r="E90" s="5"/>
      <c r="F90" s="74">
        <v>1</v>
      </c>
      <c r="G90" s="19">
        <f t="shared" si="12"/>
        <v>1</v>
      </c>
      <c r="H90" s="5"/>
      <c r="I90" s="5"/>
      <c r="J90" s="5"/>
      <c r="K90" s="266" t="s">
        <v>173</v>
      </c>
      <c r="L90" s="87" t="s">
        <v>173</v>
      </c>
      <c r="M90" s="53" t="s">
        <v>167</v>
      </c>
      <c r="N90" s="53" t="s">
        <v>173</v>
      </c>
    </row>
    <row r="91" spans="1:14" x14ac:dyDescent="0.2">
      <c r="A91" s="4" t="s">
        <v>210</v>
      </c>
      <c r="B91" s="221" t="s">
        <v>46</v>
      </c>
      <c r="C91" s="171">
        <v>5</v>
      </c>
      <c r="D91" s="2"/>
      <c r="E91" s="5"/>
      <c r="F91" s="74">
        <v>1</v>
      </c>
      <c r="G91" s="19">
        <f t="shared" si="12"/>
        <v>1</v>
      </c>
      <c r="H91" s="5"/>
      <c r="I91" s="5"/>
      <c r="J91" s="5"/>
      <c r="K91" s="266" t="s">
        <v>173</v>
      </c>
      <c r="L91" s="87" t="s">
        <v>173</v>
      </c>
      <c r="M91" s="53" t="s">
        <v>167</v>
      </c>
      <c r="N91" s="53" t="s">
        <v>173</v>
      </c>
    </row>
    <row r="92" spans="1:14" x14ac:dyDescent="0.2">
      <c r="A92" s="4" t="s">
        <v>211</v>
      </c>
      <c r="B92" s="221" t="s">
        <v>46</v>
      </c>
      <c r="C92" s="171">
        <v>5</v>
      </c>
      <c r="D92" s="2"/>
      <c r="E92" s="5"/>
      <c r="F92" s="74">
        <v>1</v>
      </c>
      <c r="G92" s="19">
        <f t="shared" si="12"/>
        <v>1</v>
      </c>
      <c r="H92" s="5"/>
      <c r="I92" s="5"/>
      <c r="J92" s="5"/>
      <c r="K92" s="266" t="s">
        <v>173</v>
      </c>
      <c r="L92" s="87" t="s">
        <v>173</v>
      </c>
      <c r="M92" s="53" t="s">
        <v>167</v>
      </c>
      <c r="N92" s="53" t="s">
        <v>173</v>
      </c>
    </row>
    <row r="93" spans="1:14" x14ac:dyDescent="0.2">
      <c r="A93" s="4" t="s">
        <v>212</v>
      </c>
      <c r="B93" s="221" t="s">
        <v>46</v>
      </c>
      <c r="C93" s="171">
        <v>5</v>
      </c>
      <c r="D93" s="2"/>
      <c r="E93" s="5"/>
      <c r="F93" s="74">
        <v>1</v>
      </c>
      <c r="G93" s="19">
        <f t="shared" si="12"/>
        <v>1</v>
      </c>
      <c r="H93" s="5"/>
      <c r="I93" s="5"/>
      <c r="J93" s="5"/>
      <c r="K93" s="266" t="s">
        <v>173</v>
      </c>
      <c r="L93" s="87" t="s">
        <v>173</v>
      </c>
      <c r="M93" s="53" t="s">
        <v>167</v>
      </c>
      <c r="N93" s="53" t="s">
        <v>173</v>
      </c>
    </row>
    <row r="94" spans="1:14" x14ac:dyDescent="0.2">
      <c r="A94" s="4" t="s">
        <v>213</v>
      </c>
      <c r="B94" s="221" t="s">
        <v>46</v>
      </c>
      <c r="C94" s="171">
        <v>5</v>
      </c>
      <c r="D94" s="2"/>
      <c r="E94" s="5"/>
      <c r="F94" s="74">
        <v>1</v>
      </c>
      <c r="G94" s="19">
        <f t="shared" si="12"/>
        <v>1</v>
      </c>
      <c r="H94" s="5"/>
      <c r="I94" s="5"/>
      <c r="J94" s="5"/>
      <c r="K94" s="266" t="s">
        <v>173</v>
      </c>
      <c r="L94" s="87" t="s">
        <v>173</v>
      </c>
      <c r="M94" s="53" t="s">
        <v>167</v>
      </c>
      <c r="N94" s="53" t="s">
        <v>173</v>
      </c>
    </row>
    <row r="95" spans="1:14" x14ac:dyDescent="0.2">
      <c r="A95" s="6"/>
      <c r="B95" s="223"/>
      <c r="C95" s="173"/>
      <c r="D95" s="6"/>
      <c r="E95" s="6"/>
      <c r="F95" s="6"/>
      <c r="G95" s="6"/>
      <c r="H95" s="6"/>
      <c r="I95" s="6"/>
      <c r="J95" s="6"/>
      <c r="K95" s="277"/>
      <c r="L95" s="89"/>
      <c r="M95" s="9"/>
      <c r="N95" s="9"/>
    </row>
    <row r="96" spans="1:14" x14ac:dyDescent="0.2">
      <c r="A96" s="6" t="s">
        <v>220</v>
      </c>
      <c r="B96" s="223"/>
      <c r="C96" s="173"/>
      <c r="D96" s="6"/>
      <c r="E96" s="6"/>
      <c r="F96" s="6"/>
      <c r="G96" s="6"/>
      <c r="H96" s="6"/>
      <c r="I96" s="6"/>
      <c r="J96" s="6"/>
      <c r="K96" s="277"/>
      <c r="L96" s="89"/>
      <c r="M96" s="9"/>
      <c r="N96" s="9"/>
    </row>
    <row r="97" spans="1:14" x14ac:dyDescent="0.2">
      <c r="A97" s="4" t="s">
        <v>221</v>
      </c>
      <c r="B97" s="221" t="s">
        <v>46</v>
      </c>
      <c r="C97" s="171">
        <v>5</v>
      </c>
      <c r="D97" s="2"/>
      <c r="E97" s="5"/>
      <c r="F97" s="19"/>
      <c r="G97" s="19"/>
      <c r="H97" s="5"/>
      <c r="I97" s="5"/>
      <c r="J97" s="5"/>
      <c r="K97" s="266" t="s">
        <v>173</v>
      </c>
      <c r="L97" s="87" t="s">
        <v>173</v>
      </c>
      <c r="M97" s="53" t="s">
        <v>167</v>
      </c>
      <c r="N97" s="53" t="s">
        <v>173</v>
      </c>
    </row>
    <row r="98" spans="1:14" x14ac:dyDescent="0.2">
      <c r="A98" s="6"/>
      <c r="B98" s="223"/>
      <c r="C98" s="173"/>
      <c r="D98" s="6"/>
      <c r="E98" s="6"/>
      <c r="F98" s="80"/>
      <c r="G98" s="6"/>
      <c r="H98" s="9"/>
      <c r="I98" s="9"/>
      <c r="J98" s="9"/>
      <c r="K98" s="274"/>
      <c r="L98" s="85"/>
      <c r="M98" s="9"/>
      <c r="N98" s="9"/>
    </row>
    <row r="99" spans="1:14" x14ac:dyDescent="0.2">
      <c r="A99" s="6" t="s">
        <v>222</v>
      </c>
      <c r="B99" s="223"/>
      <c r="C99" s="173"/>
      <c r="D99" s="6"/>
      <c r="E99" s="6"/>
      <c r="F99" s="80"/>
      <c r="G99" s="6"/>
      <c r="H99" s="9"/>
      <c r="I99" s="9"/>
      <c r="J99" s="9"/>
      <c r="K99" s="274"/>
      <c r="L99" s="85"/>
      <c r="M99" s="9"/>
      <c r="N99" s="9"/>
    </row>
    <row r="100" spans="1:14" x14ac:dyDescent="0.2">
      <c r="A100" s="4" t="s">
        <v>223</v>
      </c>
      <c r="B100" s="221" t="s">
        <v>46</v>
      </c>
      <c r="C100" s="171">
        <v>5</v>
      </c>
      <c r="D100" s="2"/>
      <c r="E100" s="5"/>
      <c r="F100" s="74">
        <v>1</v>
      </c>
      <c r="G100" s="19">
        <f t="shared" ref="G100:G104" si="13">COUNTA(H100:K100)</f>
        <v>1</v>
      </c>
      <c r="H100" s="5"/>
      <c r="I100" s="5"/>
      <c r="J100" s="5"/>
      <c r="K100" s="266" t="s">
        <v>173</v>
      </c>
      <c r="L100" s="87" t="s">
        <v>173</v>
      </c>
      <c r="M100" s="53" t="s">
        <v>167</v>
      </c>
      <c r="N100" s="53" t="s">
        <v>173</v>
      </c>
    </row>
    <row r="101" spans="1:14" x14ac:dyDescent="0.2">
      <c r="A101" s="4" t="s">
        <v>224</v>
      </c>
      <c r="B101" s="221" t="s">
        <v>46</v>
      </c>
      <c r="C101" s="171">
        <v>5</v>
      </c>
      <c r="D101" s="2"/>
      <c r="E101" s="5"/>
      <c r="F101" s="74">
        <v>1</v>
      </c>
      <c r="G101" s="19">
        <f t="shared" si="13"/>
        <v>1</v>
      </c>
      <c r="H101" s="5"/>
      <c r="I101" s="5"/>
      <c r="J101" s="5"/>
      <c r="K101" s="266" t="s">
        <v>173</v>
      </c>
      <c r="L101" s="87" t="s">
        <v>173</v>
      </c>
      <c r="M101" s="53" t="s">
        <v>167</v>
      </c>
      <c r="N101" s="53" t="s">
        <v>173</v>
      </c>
    </row>
    <row r="102" spans="1:14" x14ac:dyDescent="0.2">
      <c r="A102" s="4" t="s">
        <v>225</v>
      </c>
      <c r="B102" s="221" t="s">
        <v>46</v>
      </c>
      <c r="C102" s="171">
        <v>5</v>
      </c>
      <c r="D102" s="2"/>
      <c r="E102" s="5"/>
      <c r="F102" s="74">
        <v>1</v>
      </c>
      <c r="G102" s="19">
        <f t="shared" si="13"/>
        <v>1</v>
      </c>
      <c r="H102" s="5"/>
      <c r="I102" s="5"/>
      <c r="J102" s="5"/>
      <c r="K102" s="266" t="s">
        <v>173</v>
      </c>
      <c r="L102" s="87" t="s">
        <v>173</v>
      </c>
      <c r="M102" s="53" t="s">
        <v>167</v>
      </c>
      <c r="N102" s="53" t="s">
        <v>173</v>
      </c>
    </row>
    <row r="103" spans="1:14" x14ac:dyDescent="0.2">
      <c r="A103" s="4" t="s">
        <v>226</v>
      </c>
      <c r="B103" s="221" t="s">
        <v>46</v>
      </c>
      <c r="C103" s="171">
        <v>5</v>
      </c>
      <c r="D103" s="2"/>
      <c r="E103" s="5"/>
      <c r="F103" s="74">
        <v>1</v>
      </c>
      <c r="G103" s="19">
        <f t="shared" si="13"/>
        <v>1</v>
      </c>
      <c r="H103" s="5"/>
      <c r="I103" s="5"/>
      <c r="J103" s="5"/>
      <c r="K103" s="266" t="s">
        <v>173</v>
      </c>
      <c r="L103" s="87" t="s">
        <v>173</v>
      </c>
      <c r="M103" s="53" t="s">
        <v>167</v>
      </c>
      <c r="N103" s="53" t="s">
        <v>173</v>
      </c>
    </row>
    <row r="104" spans="1:14" x14ac:dyDescent="0.2">
      <c r="A104" s="4" t="s">
        <v>227</v>
      </c>
      <c r="B104" s="221" t="s">
        <v>46</v>
      </c>
      <c r="C104" s="171">
        <v>5</v>
      </c>
      <c r="D104" s="2"/>
      <c r="E104" s="5"/>
      <c r="F104" s="74">
        <v>1</v>
      </c>
      <c r="G104" s="19">
        <f t="shared" si="13"/>
        <v>1</v>
      </c>
      <c r="H104" s="5"/>
      <c r="I104" s="5"/>
      <c r="J104" s="5"/>
      <c r="K104" s="266" t="s">
        <v>173</v>
      </c>
      <c r="L104" s="87" t="s">
        <v>173</v>
      </c>
      <c r="M104" s="53" t="s">
        <v>167</v>
      </c>
      <c r="N104" s="53" t="s">
        <v>173</v>
      </c>
    </row>
    <row r="105" spans="1:14" x14ac:dyDescent="0.2">
      <c r="A105" s="6"/>
      <c r="B105" s="223"/>
      <c r="C105" s="173"/>
      <c r="D105" s="6"/>
      <c r="E105" s="6"/>
      <c r="F105" s="80"/>
      <c r="G105" s="6"/>
      <c r="H105" s="9"/>
      <c r="I105" s="9"/>
      <c r="J105" s="9"/>
      <c r="K105" s="274"/>
      <c r="L105" s="85"/>
      <c r="M105" s="9"/>
      <c r="N105" s="9"/>
    </row>
    <row r="106" spans="1:14" x14ac:dyDescent="0.2">
      <c r="A106" s="6" t="s">
        <v>214</v>
      </c>
      <c r="B106" s="223"/>
      <c r="C106" s="173"/>
      <c r="D106" s="6"/>
      <c r="E106" s="6"/>
      <c r="F106" s="80"/>
      <c r="G106" s="6"/>
      <c r="H106" s="9"/>
      <c r="I106" s="9"/>
      <c r="J106" s="9"/>
      <c r="K106" s="274"/>
      <c r="L106" s="85"/>
      <c r="M106" s="9"/>
      <c r="N106" s="9"/>
    </row>
    <row r="107" spans="1:14" x14ac:dyDescent="0.2">
      <c r="A107" s="4" t="s">
        <v>215</v>
      </c>
      <c r="B107" s="221" t="s">
        <v>46</v>
      </c>
      <c r="C107" s="171">
        <v>50</v>
      </c>
      <c r="D107" s="2"/>
      <c r="E107" s="5"/>
      <c r="F107" s="74">
        <v>1</v>
      </c>
      <c r="G107" s="19">
        <f t="shared" ref="G107:G110" si="14">COUNTA(H107:K107)</f>
        <v>1</v>
      </c>
      <c r="H107" s="5"/>
      <c r="I107" s="5"/>
      <c r="J107" s="5"/>
      <c r="K107" s="266" t="s">
        <v>200</v>
      </c>
      <c r="L107" s="87" t="s">
        <v>200</v>
      </c>
      <c r="M107" s="53" t="s">
        <v>167</v>
      </c>
      <c r="N107" s="53" t="s">
        <v>200</v>
      </c>
    </row>
    <row r="108" spans="1:14" x14ac:dyDescent="0.2">
      <c r="A108" s="4" t="s">
        <v>216</v>
      </c>
      <c r="B108" s="221" t="s">
        <v>46</v>
      </c>
      <c r="C108" s="171">
        <v>50</v>
      </c>
      <c r="D108" s="2"/>
      <c r="E108" s="5"/>
      <c r="F108" s="74">
        <v>1</v>
      </c>
      <c r="G108" s="19">
        <f t="shared" si="14"/>
        <v>1</v>
      </c>
      <c r="H108" s="5"/>
      <c r="I108" s="5"/>
      <c r="J108" s="5"/>
      <c r="K108" s="266" t="s">
        <v>200</v>
      </c>
      <c r="L108" s="87" t="s">
        <v>200</v>
      </c>
      <c r="M108" s="53" t="s">
        <v>167</v>
      </c>
      <c r="N108" s="53" t="s">
        <v>200</v>
      </c>
    </row>
    <row r="109" spans="1:14" x14ac:dyDescent="0.2">
      <c r="A109" s="4" t="s">
        <v>217</v>
      </c>
      <c r="B109" s="221" t="s">
        <v>46</v>
      </c>
      <c r="C109" s="171">
        <v>50</v>
      </c>
      <c r="D109" s="2"/>
      <c r="E109" s="5"/>
      <c r="F109" s="74">
        <v>1</v>
      </c>
      <c r="G109" s="19">
        <f t="shared" si="14"/>
        <v>1</v>
      </c>
      <c r="H109" s="5"/>
      <c r="I109" s="5"/>
      <c r="J109" s="5"/>
      <c r="K109" s="266" t="s">
        <v>200</v>
      </c>
      <c r="L109" s="87" t="s">
        <v>200</v>
      </c>
      <c r="M109" s="53" t="s">
        <v>167</v>
      </c>
      <c r="N109" s="53" t="s">
        <v>200</v>
      </c>
    </row>
    <row r="110" spans="1:14" x14ac:dyDescent="0.2">
      <c r="A110" s="4" t="s">
        <v>250</v>
      </c>
      <c r="B110" s="221" t="s">
        <v>46</v>
      </c>
      <c r="C110" s="171">
        <v>50</v>
      </c>
      <c r="D110" s="2"/>
      <c r="E110" s="5"/>
      <c r="F110" s="74">
        <v>1</v>
      </c>
      <c r="G110" s="19">
        <f t="shared" si="14"/>
        <v>1</v>
      </c>
      <c r="H110" s="5"/>
      <c r="I110" s="5"/>
      <c r="J110" s="5"/>
      <c r="K110" s="266" t="s">
        <v>200</v>
      </c>
      <c r="L110" s="87" t="s">
        <v>200</v>
      </c>
      <c r="M110" s="53" t="s">
        <v>167</v>
      </c>
      <c r="N110" s="53" t="s">
        <v>200</v>
      </c>
    </row>
    <row r="111" spans="1:14" x14ac:dyDescent="0.2">
      <c r="A111" s="6"/>
      <c r="B111" s="223"/>
      <c r="C111" s="173"/>
      <c r="D111" s="6"/>
      <c r="E111" s="16"/>
      <c r="F111" s="80"/>
      <c r="G111" s="6"/>
      <c r="H111" s="9"/>
      <c r="I111" s="9"/>
      <c r="J111" s="9"/>
      <c r="K111" s="274"/>
      <c r="L111" s="85"/>
      <c r="M111" s="9"/>
      <c r="N111" s="9"/>
    </row>
    <row r="112" spans="1:14" x14ac:dyDescent="0.2">
      <c r="A112" s="2" t="s">
        <v>16</v>
      </c>
      <c r="B112" s="221" t="s">
        <v>17</v>
      </c>
      <c r="C112" s="171">
        <v>1</v>
      </c>
      <c r="D112" s="2"/>
      <c r="E112" s="38"/>
      <c r="F112" s="19">
        <v>1</v>
      </c>
      <c r="G112" s="19">
        <f t="shared" ref="G112:G113" si="15">COUNTA(H112:K112)</f>
        <v>1</v>
      </c>
      <c r="H112" s="5"/>
      <c r="I112" s="5"/>
      <c r="J112" s="5"/>
      <c r="K112" s="273">
        <v>646</v>
      </c>
      <c r="L112" s="86">
        <f t="shared" ref="L112" si="16">MIN(H112:K112)</f>
        <v>646</v>
      </c>
      <c r="M112" s="5">
        <f t="shared" ref="M112" si="17">AVERAGE(H112:K112)</f>
        <v>646</v>
      </c>
      <c r="N112" s="5">
        <f t="shared" ref="N112" si="18">MAX(H112:K112)</f>
        <v>646</v>
      </c>
    </row>
    <row r="113" spans="1:49" x14ac:dyDescent="0.2">
      <c r="A113" s="2" t="s">
        <v>128</v>
      </c>
      <c r="B113" s="221" t="s">
        <v>17</v>
      </c>
      <c r="C113" s="171">
        <v>0.01</v>
      </c>
      <c r="D113" s="2"/>
      <c r="E113" s="5"/>
      <c r="F113" s="74">
        <v>1</v>
      </c>
      <c r="G113" s="19">
        <f t="shared" si="15"/>
        <v>1</v>
      </c>
      <c r="H113" s="5"/>
      <c r="I113" s="5"/>
      <c r="J113" s="5"/>
      <c r="K113" s="266" t="s">
        <v>163</v>
      </c>
      <c r="L113" s="87" t="s">
        <v>163</v>
      </c>
      <c r="M113" s="53" t="s">
        <v>167</v>
      </c>
      <c r="N113" s="53" t="s">
        <v>163</v>
      </c>
    </row>
    <row r="114" spans="1:49" x14ac:dyDescent="0.2">
      <c r="A114" s="6"/>
      <c r="B114" s="223"/>
      <c r="C114" s="173"/>
      <c r="D114" s="6"/>
      <c r="E114" s="16"/>
      <c r="F114" s="80"/>
      <c r="G114" s="6"/>
      <c r="H114" s="9"/>
      <c r="I114" s="9"/>
      <c r="J114" s="9"/>
      <c r="K114" s="274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178</v>
      </c>
      <c r="B115" s="223"/>
      <c r="C115" s="173"/>
      <c r="D115" s="6"/>
      <c r="E115" s="6"/>
      <c r="F115" s="80"/>
      <c r="G115" s="6"/>
      <c r="H115" s="6"/>
      <c r="I115" s="6"/>
      <c r="J115" s="6"/>
      <c r="K115" s="277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222" t="s">
        <v>46</v>
      </c>
      <c r="C116" s="172">
        <v>20</v>
      </c>
      <c r="D116" s="4"/>
      <c r="E116" s="4"/>
      <c r="F116" s="74">
        <v>1</v>
      </c>
      <c r="G116" s="74">
        <f t="shared" ref="G116" si="19">COUNTA(H116:K116)</f>
        <v>1</v>
      </c>
      <c r="H116" s="4"/>
      <c r="I116" s="4"/>
      <c r="J116" s="72"/>
      <c r="K116" s="279" t="s">
        <v>187</v>
      </c>
      <c r="L116" s="90" t="s">
        <v>187</v>
      </c>
      <c r="M116" s="53" t="s">
        <v>167</v>
      </c>
      <c r="N116" s="73" t="s">
        <v>187</v>
      </c>
    </row>
    <row r="117" spans="1:49" s="44" customFormat="1" x14ac:dyDescent="0.2">
      <c r="A117" s="4" t="s">
        <v>125</v>
      </c>
      <c r="B117" s="222" t="s">
        <v>46</v>
      </c>
      <c r="C117" s="172">
        <v>50</v>
      </c>
      <c r="D117" s="4"/>
      <c r="E117" s="4"/>
      <c r="F117" s="74">
        <v>1</v>
      </c>
      <c r="G117" s="74">
        <f t="shared" ref="G117:G120" si="20">COUNTA(H117:K117)</f>
        <v>1</v>
      </c>
      <c r="H117" s="4"/>
      <c r="I117" s="4"/>
      <c r="J117" s="72"/>
      <c r="K117" s="279" t="s">
        <v>200</v>
      </c>
      <c r="L117" s="90" t="s">
        <v>200</v>
      </c>
      <c r="M117" s="53" t="s">
        <v>167</v>
      </c>
      <c r="N117" s="73" t="s">
        <v>200</v>
      </c>
    </row>
    <row r="118" spans="1:49" s="44" customFormat="1" x14ac:dyDescent="0.2">
      <c r="A118" s="4" t="s">
        <v>126</v>
      </c>
      <c r="B118" s="222" t="s">
        <v>46</v>
      </c>
      <c r="C118" s="172">
        <v>100</v>
      </c>
      <c r="D118" s="4"/>
      <c r="E118" s="4"/>
      <c r="F118" s="74">
        <v>1</v>
      </c>
      <c r="G118" s="74">
        <f t="shared" si="20"/>
        <v>1</v>
      </c>
      <c r="H118" s="4"/>
      <c r="I118" s="4"/>
      <c r="J118" s="72"/>
      <c r="K118" s="279" t="s">
        <v>174</v>
      </c>
      <c r="L118" s="90" t="s">
        <v>174</v>
      </c>
      <c r="M118" s="53" t="s">
        <v>167</v>
      </c>
      <c r="N118" s="73" t="s">
        <v>174</v>
      </c>
    </row>
    <row r="119" spans="1:49" s="44" customFormat="1" x14ac:dyDescent="0.2">
      <c r="A119" s="4" t="s">
        <v>127</v>
      </c>
      <c r="B119" s="222" t="s">
        <v>46</v>
      </c>
      <c r="C119" s="172">
        <v>50</v>
      </c>
      <c r="D119" s="4"/>
      <c r="E119" s="4"/>
      <c r="F119" s="74">
        <v>1</v>
      </c>
      <c r="G119" s="74">
        <f t="shared" si="20"/>
        <v>1</v>
      </c>
      <c r="H119" s="4"/>
      <c r="I119" s="4"/>
      <c r="J119" s="72"/>
      <c r="K119" s="279" t="s">
        <v>200</v>
      </c>
      <c r="L119" s="90" t="s">
        <v>200</v>
      </c>
      <c r="M119" s="53" t="s">
        <v>167</v>
      </c>
      <c r="N119" s="73" t="s">
        <v>200</v>
      </c>
    </row>
    <row r="120" spans="1:49" s="44" customFormat="1" x14ac:dyDescent="0.2">
      <c r="A120" s="4" t="s">
        <v>151</v>
      </c>
      <c r="B120" s="222" t="s">
        <v>46</v>
      </c>
      <c r="C120" s="172">
        <v>50</v>
      </c>
      <c r="D120" s="4"/>
      <c r="E120" s="4"/>
      <c r="F120" s="74">
        <v>1</v>
      </c>
      <c r="G120" s="74">
        <f t="shared" si="20"/>
        <v>1</v>
      </c>
      <c r="H120" s="4"/>
      <c r="I120" s="4"/>
      <c r="J120" s="72"/>
      <c r="K120" s="279" t="s">
        <v>200</v>
      </c>
      <c r="L120" s="90" t="s">
        <v>200</v>
      </c>
      <c r="M120" s="53" t="s">
        <v>167</v>
      </c>
      <c r="N120" s="73" t="s">
        <v>200</v>
      </c>
    </row>
    <row r="121" spans="1:49" x14ac:dyDescent="0.2">
      <c r="A121" s="6"/>
      <c r="B121" s="223"/>
      <c r="C121" s="173"/>
      <c r="D121" s="6"/>
      <c r="E121" s="16"/>
      <c r="F121" s="80"/>
      <c r="G121" s="6"/>
      <c r="H121" s="9"/>
      <c r="I121" s="9"/>
      <c r="J121" s="9"/>
      <c r="K121" s="274"/>
      <c r="L121" s="85"/>
      <c r="M121" s="9"/>
      <c r="N121" s="9"/>
    </row>
    <row r="122" spans="1:49" x14ac:dyDescent="0.2">
      <c r="A122" s="6" t="s">
        <v>147</v>
      </c>
      <c r="B122" s="223"/>
      <c r="C122" s="173"/>
      <c r="D122" s="6"/>
      <c r="E122" s="16"/>
      <c r="F122" s="80"/>
      <c r="G122" s="6"/>
      <c r="H122" s="9"/>
      <c r="I122" s="9"/>
      <c r="J122" s="9"/>
      <c r="K122" s="274"/>
      <c r="L122" s="85"/>
      <c r="M122" s="9"/>
      <c r="N122" s="9"/>
    </row>
    <row r="123" spans="1:49" x14ac:dyDescent="0.2">
      <c r="A123" s="2" t="s">
        <v>105</v>
      </c>
      <c r="B123" s="221" t="s">
        <v>46</v>
      </c>
      <c r="C123" s="171">
        <v>1</v>
      </c>
      <c r="D123" s="2"/>
      <c r="E123" s="57">
        <v>16</v>
      </c>
      <c r="F123" s="19">
        <v>1</v>
      </c>
      <c r="G123" s="19">
        <f t="shared" ref="G123:G138" si="21">COUNTA(H123:K123)</f>
        <v>1</v>
      </c>
      <c r="H123" s="5"/>
      <c r="I123" s="5"/>
      <c r="J123" s="5"/>
      <c r="K123" s="266" t="s">
        <v>201</v>
      </c>
      <c r="L123" s="87" t="s">
        <v>201</v>
      </c>
      <c r="M123" s="53" t="s">
        <v>167</v>
      </c>
      <c r="N123" s="53" t="s">
        <v>201</v>
      </c>
    </row>
    <row r="124" spans="1:49" x14ac:dyDescent="0.2">
      <c r="A124" s="2" t="s">
        <v>106</v>
      </c>
      <c r="B124" s="221" t="s">
        <v>46</v>
      </c>
      <c r="C124" s="171">
        <v>1</v>
      </c>
      <c r="D124" s="2"/>
      <c r="E124" s="13"/>
      <c r="F124" s="19">
        <v>1</v>
      </c>
      <c r="G124" s="19">
        <f t="shared" si="21"/>
        <v>1</v>
      </c>
      <c r="H124" s="5"/>
      <c r="I124" s="5"/>
      <c r="J124" s="5"/>
      <c r="K124" s="266" t="s">
        <v>201</v>
      </c>
      <c r="L124" s="87" t="s">
        <v>201</v>
      </c>
      <c r="M124" s="53" t="s">
        <v>167</v>
      </c>
      <c r="N124" s="53" t="s">
        <v>201</v>
      </c>
    </row>
    <row r="125" spans="1:49" x14ac:dyDescent="0.2">
      <c r="A125" s="2" t="s">
        <v>107</v>
      </c>
      <c r="B125" s="221" t="s">
        <v>46</v>
      </c>
      <c r="C125" s="171">
        <v>1</v>
      </c>
      <c r="D125" s="2"/>
      <c r="E125" s="62"/>
      <c r="F125" s="19">
        <v>1</v>
      </c>
      <c r="G125" s="19">
        <f t="shared" si="21"/>
        <v>1</v>
      </c>
      <c r="H125" s="5"/>
      <c r="I125" s="5"/>
      <c r="J125" s="5"/>
      <c r="K125" s="266" t="s">
        <v>201</v>
      </c>
      <c r="L125" s="87" t="s">
        <v>201</v>
      </c>
      <c r="M125" s="53" t="s">
        <v>167</v>
      </c>
      <c r="N125" s="53" t="s">
        <v>201</v>
      </c>
    </row>
    <row r="126" spans="1:49" x14ac:dyDescent="0.2">
      <c r="A126" s="2" t="s">
        <v>108</v>
      </c>
      <c r="B126" s="221" t="s">
        <v>46</v>
      </c>
      <c r="C126" s="171">
        <v>1</v>
      </c>
      <c r="D126" s="2"/>
      <c r="E126" s="62"/>
      <c r="F126" s="19">
        <v>1</v>
      </c>
      <c r="G126" s="19">
        <f t="shared" si="21"/>
        <v>1</v>
      </c>
      <c r="H126" s="5"/>
      <c r="I126" s="5"/>
      <c r="J126" s="5"/>
      <c r="K126" s="266" t="s">
        <v>201</v>
      </c>
      <c r="L126" s="87" t="s">
        <v>201</v>
      </c>
      <c r="M126" s="53" t="s">
        <v>167</v>
      </c>
      <c r="N126" s="53" t="s">
        <v>201</v>
      </c>
    </row>
    <row r="127" spans="1:49" x14ac:dyDescent="0.2">
      <c r="A127" s="2" t="s">
        <v>109</v>
      </c>
      <c r="B127" s="221" t="s">
        <v>46</v>
      </c>
      <c r="C127" s="171">
        <v>1</v>
      </c>
      <c r="D127" s="2"/>
      <c r="E127" s="62"/>
      <c r="F127" s="19">
        <v>1</v>
      </c>
      <c r="G127" s="19">
        <f t="shared" si="21"/>
        <v>1</v>
      </c>
      <c r="H127" s="5"/>
      <c r="I127" s="5"/>
      <c r="J127" s="5"/>
      <c r="K127" s="266" t="s">
        <v>201</v>
      </c>
      <c r="L127" s="87" t="s">
        <v>201</v>
      </c>
      <c r="M127" s="53" t="s">
        <v>167</v>
      </c>
      <c r="N127" s="53" t="s">
        <v>201</v>
      </c>
    </row>
    <row r="128" spans="1:49" x14ac:dyDescent="0.2">
      <c r="A128" s="2" t="s">
        <v>110</v>
      </c>
      <c r="B128" s="221" t="s">
        <v>46</v>
      </c>
      <c r="C128" s="171">
        <v>1</v>
      </c>
      <c r="D128" s="2"/>
      <c r="E128" s="62"/>
      <c r="F128" s="19">
        <v>1</v>
      </c>
      <c r="G128" s="19">
        <f t="shared" si="21"/>
        <v>1</v>
      </c>
      <c r="H128" s="5"/>
      <c r="I128" s="5"/>
      <c r="J128" s="5"/>
      <c r="K128" s="266" t="s">
        <v>201</v>
      </c>
      <c r="L128" s="87" t="s">
        <v>201</v>
      </c>
      <c r="M128" s="53" t="s">
        <v>167</v>
      </c>
      <c r="N128" s="53" t="s">
        <v>201</v>
      </c>
    </row>
    <row r="129" spans="1:14" x14ac:dyDescent="0.2">
      <c r="A129" s="2" t="s">
        <v>111</v>
      </c>
      <c r="B129" s="221" t="s">
        <v>46</v>
      </c>
      <c r="C129" s="171">
        <v>1</v>
      </c>
      <c r="D129" s="2"/>
      <c r="E129" s="13"/>
      <c r="F129" s="19">
        <v>1</v>
      </c>
      <c r="G129" s="19">
        <f t="shared" si="21"/>
        <v>1</v>
      </c>
      <c r="H129" s="5"/>
      <c r="I129" s="5"/>
      <c r="J129" s="5"/>
      <c r="K129" s="266" t="s">
        <v>201</v>
      </c>
      <c r="L129" s="87" t="s">
        <v>201</v>
      </c>
      <c r="M129" s="53" t="s">
        <v>167</v>
      </c>
      <c r="N129" s="53" t="s">
        <v>201</v>
      </c>
    </row>
    <row r="130" spans="1:14" x14ac:dyDescent="0.2">
      <c r="A130" s="2" t="s">
        <v>112</v>
      </c>
      <c r="B130" s="221" t="s">
        <v>46</v>
      </c>
      <c r="C130" s="171">
        <v>1</v>
      </c>
      <c r="D130" s="2"/>
      <c r="E130" s="13"/>
      <c r="F130" s="19">
        <v>1</v>
      </c>
      <c r="G130" s="19">
        <f t="shared" si="21"/>
        <v>1</v>
      </c>
      <c r="H130" s="5"/>
      <c r="I130" s="5"/>
      <c r="J130" s="5"/>
      <c r="K130" s="266" t="s">
        <v>201</v>
      </c>
      <c r="L130" s="87" t="s">
        <v>201</v>
      </c>
      <c r="M130" s="53" t="s">
        <v>167</v>
      </c>
      <c r="N130" s="53" t="s">
        <v>201</v>
      </c>
    </row>
    <row r="131" spans="1:14" x14ac:dyDescent="0.2">
      <c r="A131" s="2" t="s">
        <v>113</v>
      </c>
      <c r="B131" s="221" t="s">
        <v>46</v>
      </c>
      <c r="C131" s="171">
        <v>1</v>
      </c>
      <c r="D131" s="2"/>
      <c r="E131" s="13"/>
      <c r="F131" s="19">
        <v>1</v>
      </c>
      <c r="G131" s="19">
        <f t="shared" si="21"/>
        <v>1</v>
      </c>
      <c r="H131" s="5"/>
      <c r="I131" s="5"/>
      <c r="J131" s="5"/>
      <c r="K131" s="266" t="s">
        <v>201</v>
      </c>
      <c r="L131" s="87" t="s">
        <v>201</v>
      </c>
      <c r="M131" s="53" t="s">
        <v>167</v>
      </c>
      <c r="N131" s="53" t="s">
        <v>201</v>
      </c>
    </row>
    <row r="132" spans="1:14" x14ac:dyDescent="0.2">
      <c r="A132" s="2" t="s">
        <v>114</v>
      </c>
      <c r="B132" s="221" t="s">
        <v>46</v>
      </c>
      <c r="C132" s="171">
        <v>1</v>
      </c>
      <c r="D132" s="2"/>
      <c r="E132" s="13"/>
      <c r="F132" s="19">
        <v>1</v>
      </c>
      <c r="G132" s="19">
        <f t="shared" si="21"/>
        <v>1</v>
      </c>
      <c r="H132" s="5"/>
      <c r="I132" s="5"/>
      <c r="J132" s="5"/>
      <c r="K132" s="266" t="s">
        <v>201</v>
      </c>
      <c r="L132" s="87" t="s">
        <v>201</v>
      </c>
      <c r="M132" s="53" t="s">
        <v>167</v>
      </c>
      <c r="N132" s="53" t="s">
        <v>201</v>
      </c>
    </row>
    <row r="133" spans="1:14" x14ac:dyDescent="0.2">
      <c r="A133" s="2" t="s">
        <v>257</v>
      </c>
      <c r="B133" s="221" t="s">
        <v>46</v>
      </c>
      <c r="C133" s="171">
        <v>1</v>
      </c>
      <c r="D133" s="2"/>
      <c r="E133" s="13"/>
      <c r="F133" s="19">
        <v>1</v>
      </c>
      <c r="G133" s="19">
        <f t="shared" si="21"/>
        <v>1</v>
      </c>
      <c r="H133" s="5"/>
      <c r="I133" s="5"/>
      <c r="J133" s="5"/>
      <c r="K133" s="266" t="s">
        <v>201</v>
      </c>
      <c r="L133" s="87" t="s">
        <v>201</v>
      </c>
      <c r="M133" s="53" t="s">
        <v>167</v>
      </c>
      <c r="N133" s="53" t="s">
        <v>201</v>
      </c>
    </row>
    <row r="134" spans="1:14" x14ac:dyDescent="0.2">
      <c r="A134" s="2" t="s">
        <v>116</v>
      </c>
      <c r="B134" s="221" t="s">
        <v>46</v>
      </c>
      <c r="C134" s="171">
        <v>1</v>
      </c>
      <c r="D134" s="2"/>
      <c r="E134" s="13"/>
      <c r="F134" s="19">
        <v>1</v>
      </c>
      <c r="G134" s="19">
        <f t="shared" si="21"/>
        <v>1</v>
      </c>
      <c r="H134" s="5"/>
      <c r="I134" s="5"/>
      <c r="J134" s="5"/>
      <c r="K134" s="266" t="s">
        <v>201</v>
      </c>
      <c r="L134" s="87" t="s">
        <v>201</v>
      </c>
      <c r="M134" s="53" t="s">
        <v>167</v>
      </c>
      <c r="N134" s="53" t="s">
        <v>201</v>
      </c>
    </row>
    <row r="135" spans="1:14" x14ac:dyDescent="0.2">
      <c r="A135" s="2" t="s">
        <v>117</v>
      </c>
      <c r="B135" s="221" t="s">
        <v>46</v>
      </c>
      <c r="C135" s="171">
        <v>0.5</v>
      </c>
      <c r="D135" s="2"/>
      <c r="E135" s="13"/>
      <c r="F135" s="19">
        <v>1</v>
      </c>
      <c r="G135" s="19">
        <f t="shared" si="21"/>
        <v>1</v>
      </c>
      <c r="H135" s="5"/>
      <c r="I135" s="5"/>
      <c r="J135" s="5"/>
      <c r="K135" s="266" t="s">
        <v>165</v>
      </c>
      <c r="L135" s="87" t="s">
        <v>165</v>
      </c>
      <c r="M135" s="53" t="s">
        <v>167</v>
      </c>
      <c r="N135" s="53" t="s">
        <v>165</v>
      </c>
    </row>
    <row r="136" spans="1:14" x14ac:dyDescent="0.2">
      <c r="A136" s="2" t="s">
        <v>118</v>
      </c>
      <c r="B136" s="221" t="s">
        <v>46</v>
      </c>
      <c r="C136" s="171">
        <v>1</v>
      </c>
      <c r="D136" s="2"/>
      <c r="E136" s="13"/>
      <c r="F136" s="19">
        <v>1</v>
      </c>
      <c r="G136" s="19">
        <f t="shared" si="21"/>
        <v>1</v>
      </c>
      <c r="H136" s="5"/>
      <c r="I136" s="5"/>
      <c r="J136" s="5"/>
      <c r="K136" s="266" t="s">
        <v>201</v>
      </c>
      <c r="L136" s="87" t="s">
        <v>201</v>
      </c>
      <c r="M136" s="53" t="s">
        <v>167</v>
      </c>
      <c r="N136" s="53" t="s">
        <v>201</v>
      </c>
    </row>
    <row r="137" spans="1:14" x14ac:dyDescent="0.2">
      <c r="A137" s="2" t="s">
        <v>119</v>
      </c>
      <c r="B137" s="221" t="s">
        <v>46</v>
      </c>
      <c r="C137" s="171">
        <v>1</v>
      </c>
      <c r="D137" s="2"/>
      <c r="E137" s="13"/>
      <c r="F137" s="19">
        <v>1</v>
      </c>
      <c r="G137" s="19">
        <f t="shared" si="21"/>
        <v>1</v>
      </c>
      <c r="H137" s="5"/>
      <c r="I137" s="5"/>
      <c r="J137" s="5"/>
      <c r="K137" s="266" t="s">
        <v>201</v>
      </c>
      <c r="L137" s="87" t="s">
        <v>201</v>
      </c>
      <c r="M137" s="53" t="s">
        <v>167</v>
      </c>
      <c r="N137" s="53" t="s">
        <v>201</v>
      </c>
    </row>
    <row r="138" spans="1:14" x14ac:dyDescent="0.2">
      <c r="A138" s="2" t="s">
        <v>120</v>
      </c>
      <c r="B138" s="221" t="s">
        <v>46</v>
      </c>
      <c r="C138" s="171">
        <v>1</v>
      </c>
      <c r="D138" s="2"/>
      <c r="E138" s="13"/>
      <c r="F138" s="19">
        <v>1</v>
      </c>
      <c r="G138" s="19">
        <f t="shared" si="21"/>
        <v>1</v>
      </c>
      <c r="H138" s="5"/>
      <c r="I138" s="5"/>
      <c r="J138" s="5"/>
      <c r="K138" s="266" t="s">
        <v>201</v>
      </c>
      <c r="L138" s="87" t="s">
        <v>201</v>
      </c>
      <c r="M138" s="53" t="s">
        <v>167</v>
      </c>
      <c r="N138" s="53" t="s">
        <v>201</v>
      </c>
    </row>
    <row r="139" spans="1:14" x14ac:dyDescent="0.2">
      <c r="A139" s="6"/>
      <c r="B139" s="223"/>
      <c r="C139" s="173"/>
      <c r="D139" s="6"/>
      <c r="E139" s="6"/>
      <c r="F139" s="80"/>
      <c r="G139" s="6"/>
      <c r="H139" s="9"/>
      <c r="I139" s="9"/>
      <c r="J139" s="9"/>
      <c r="K139" s="274"/>
      <c r="L139" s="85"/>
      <c r="M139" s="9"/>
      <c r="N139" s="9"/>
    </row>
    <row r="140" spans="1:14" x14ac:dyDescent="0.2">
      <c r="A140" s="6" t="s">
        <v>148</v>
      </c>
      <c r="B140" s="223"/>
      <c r="C140" s="173"/>
      <c r="D140" s="6"/>
      <c r="E140" s="6"/>
      <c r="F140" s="80"/>
      <c r="G140" s="6"/>
      <c r="H140" s="9"/>
      <c r="I140" s="9"/>
      <c r="J140" s="9"/>
      <c r="K140" s="274"/>
      <c r="L140" s="85"/>
      <c r="M140" s="9"/>
      <c r="N140" s="9"/>
    </row>
    <row r="141" spans="1:14" x14ac:dyDescent="0.2">
      <c r="A141" s="2" t="s">
        <v>65</v>
      </c>
      <c r="B141" s="221" t="s">
        <v>46</v>
      </c>
      <c r="C141" s="171">
        <v>0.5</v>
      </c>
      <c r="D141" s="2"/>
      <c r="E141" s="13"/>
      <c r="F141" s="74">
        <v>1</v>
      </c>
      <c r="G141" s="19">
        <f t="shared" ref="G141:G159" si="22">COUNTA(H141:K141)</f>
        <v>1</v>
      </c>
      <c r="H141" s="5"/>
      <c r="I141" s="5"/>
      <c r="J141" s="5"/>
      <c r="K141" s="266" t="s">
        <v>165</v>
      </c>
      <c r="L141" s="87" t="s">
        <v>165</v>
      </c>
      <c r="M141" s="53" t="s">
        <v>167</v>
      </c>
      <c r="N141" s="53" t="s">
        <v>165</v>
      </c>
    </row>
    <row r="142" spans="1:14" x14ac:dyDescent="0.2">
      <c r="A142" s="2" t="s">
        <v>66</v>
      </c>
      <c r="B142" s="221" t="s">
        <v>46</v>
      </c>
      <c r="C142" s="171">
        <v>0.5</v>
      </c>
      <c r="D142" s="2"/>
      <c r="E142" s="13"/>
      <c r="F142" s="19">
        <v>1</v>
      </c>
      <c r="G142" s="19">
        <f t="shared" si="22"/>
        <v>1</v>
      </c>
      <c r="H142" s="5"/>
      <c r="I142" s="5"/>
      <c r="J142" s="5"/>
      <c r="K142" s="266" t="s">
        <v>165</v>
      </c>
      <c r="L142" s="87" t="s">
        <v>165</v>
      </c>
      <c r="M142" s="53" t="s">
        <v>167</v>
      </c>
      <c r="N142" s="53" t="s">
        <v>165</v>
      </c>
    </row>
    <row r="143" spans="1:14" x14ac:dyDescent="0.2">
      <c r="A143" s="2" t="s">
        <v>67</v>
      </c>
      <c r="B143" s="221" t="s">
        <v>46</v>
      </c>
      <c r="C143" s="171">
        <v>2</v>
      </c>
      <c r="D143" s="2"/>
      <c r="E143" s="13"/>
      <c r="F143" s="74">
        <v>1</v>
      </c>
      <c r="G143" s="19">
        <f t="shared" si="22"/>
        <v>1</v>
      </c>
      <c r="H143" s="5"/>
      <c r="I143" s="5"/>
      <c r="J143" s="5"/>
      <c r="K143" s="266" t="s">
        <v>166</v>
      </c>
      <c r="L143" s="87" t="s">
        <v>166</v>
      </c>
      <c r="M143" s="53" t="s">
        <v>167</v>
      </c>
      <c r="N143" s="53" t="s">
        <v>166</v>
      </c>
    </row>
    <row r="144" spans="1:14" x14ac:dyDescent="0.2">
      <c r="A144" s="2" t="s">
        <v>228</v>
      </c>
      <c r="B144" s="221" t="s">
        <v>46</v>
      </c>
      <c r="C144" s="171">
        <v>0.5</v>
      </c>
      <c r="D144" s="2"/>
      <c r="E144" s="13"/>
      <c r="F144" s="74">
        <v>1</v>
      </c>
      <c r="G144" s="19">
        <f t="shared" ref="G144:G149" si="23">COUNTA(H144:K144)</f>
        <v>1</v>
      </c>
      <c r="H144" s="5"/>
      <c r="I144" s="5"/>
      <c r="J144" s="5"/>
      <c r="K144" s="266" t="s">
        <v>165</v>
      </c>
      <c r="L144" s="87" t="s">
        <v>165</v>
      </c>
      <c r="M144" s="53" t="s">
        <v>167</v>
      </c>
      <c r="N144" s="53" t="s">
        <v>165</v>
      </c>
    </row>
    <row r="145" spans="1:14" x14ac:dyDescent="0.2">
      <c r="A145" s="2" t="s">
        <v>229</v>
      </c>
      <c r="B145" s="221" t="s">
        <v>46</v>
      </c>
      <c r="C145" s="171">
        <v>0.5</v>
      </c>
      <c r="D145" s="2"/>
      <c r="E145" s="13"/>
      <c r="F145" s="19">
        <v>1</v>
      </c>
      <c r="G145" s="19">
        <f t="shared" si="23"/>
        <v>1</v>
      </c>
      <c r="H145" s="5"/>
      <c r="I145" s="5"/>
      <c r="J145" s="5"/>
      <c r="K145" s="266" t="s">
        <v>165</v>
      </c>
      <c r="L145" s="87" t="s">
        <v>165</v>
      </c>
      <c r="M145" s="53" t="s">
        <v>167</v>
      </c>
      <c r="N145" s="53" t="s">
        <v>165</v>
      </c>
    </row>
    <row r="146" spans="1:14" x14ac:dyDescent="0.2">
      <c r="A146" s="2" t="s">
        <v>254</v>
      </c>
      <c r="B146" s="221" t="s">
        <v>46</v>
      </c>
      <c r="C146" s="171">
        <v>0.5</v>
      </c>
      <c r="D146" s="2"/>
      <c r="E146" s="13"/>
      <c r="F146" s="74">
        <v>1</v>
      </c>
      <c r="G146" s="19">
        <f t="shared" si="23"/>
        <v>1</v>
      </c>
      <c r="H146" s="5"/>
      <c r="I146" s="5"/>
      <c r="J146" s="5"/>
      <c r="K146" s="266" t="s">
        <v>165</v>
      </c>
      <c r="L146" s="87" t="s">
        <v>165</v>
      </c>
      <c r="M146" s="53" t="s">
        <v>167</v>
      </c>
      <c r="N146" s="53" t="s">
        <v>165</v>
      </c>
    </row>
    <row r="147" spans="1:14" x14ac:dyDescent="0.2">
      <c r="A147" s="2" t="s">
        <v>230</v>
      </c>
      <c r="B147" s="221" t="s">
        <v>46</v>
      </c>
      <c r="C147" s="171">
        <v>2</v>
      </c>
      <c r="D147" s="2"/>
      <c r="E147" s="13"/>
      <c r="F147" s="74">
        <v>1</v>
      </c>
      <c r="G147" s="19">
        <f t="shared" si="23"/>
        <v>1</v>
      </c>
      <c r="H147" s="5"/>
      <c r="I147" s="5"/>
      <c r="J147" s="5"/>
      <c r="K147" s="266" t="s">
        <v>166</v>
      </c>
      <c r="L147" s="87" t="s">
        <v>166</v>
      </c>
      <c r="M147" s="53" t="s">
        <v>167</v>
      </c>
      <c r="N147" s="53" t="s">
        <v>166</v>
      </c>
    </row>
    <row r="148" spans="1:14" x14ac:dyDescent="0.2">
      <c r="A148" s="2" t="s">
        <v>231</v>
      </c>
      <c r="B148" s="221" t="s">
        <v>46</v>
      </c>
      <c r="C148" s="171">
        <v>0.5</v>
      </c>
      <c r="D148" s="2"/>
      <c r="E148" s="13"/>
      <c r="F148" s="19">
        <v>1</v>
      </c>
      <c r="G148" s="19">
        <f t="shared" si="23"/>
        <v>1</v>
      </c>
      <c r="H148" s="5"/>
      <c r="I148" s="5"/>
      <c r="J148" s="5"/>
      <c r="K148" s="266" t="s">
        <v>165</v>
      </c>
      <c r="L148" s="87" t="s">
        <v>165</v>
      </c>
      <c r="M148" s="53" t="s">
        <v>167</v>
      </c>
      <c r="N148" s="53" t="s">
        <v>165</v>
      </c>
    </row>
    <row r="149" spans="1:14" x14ac:dyDescent="0.2">
      <c r="A149" s="2" t="s">
        <v>68</v>
      </c>
      <c r="B149" s="221" t="s">
        <v>46</v>
      </c>
      <c r="C149" s="171">
        <v>0.5</v>
      </c>
      <c r="D149" s="2"/>
      <c r="E149" s="13"/>
      <c r="F149" s="74">
        <v>1</v>
      </c>
      <c r="G149" s="19">
        <f t="shared" si="23"/>
        <v>1</v>
      </c>
      <c r="H149" s="5"/>
      <c r="I149" s="5"/>
      <c r="J149" s="5"/>
      <c r="K149" s="266" t="s">
        <v>165</v>
      </c>
      <c r="L149" s="87" t="s">
        <v>165</v>
      </c>
      <c r="M149" s="53" t="s">
        <v>167</v>
      </c>
      <c r="N149" s="53" t="s">
        <v>165</v>
      </c>
    </row>
    <row r="150" spans="1:14" x14ac:dyDescent="0.2">
      <c r="A150" s="2" t="s">
        <v>69</v>
      </c>
      <c r="B150" s="221" t="s">
        <v>46</v>
      </c>
      <c r="C150" s="171">
        <v>0.5</v>
      </c>
      <c r="D150" s="2"/>
      <c r="E150" s="57">
        <v>0.01</v>
      </c>
      <c r="F150" s="74">
        <v>1</v>
      </c>
      <c r="G150" s="19">
        <f t="shared" si="22"/>
        <v>1</v>
      </c>
      <c r="H150" s="5"/>
      <c r="I150" s="5"/>
      <c r="J150" s="5"/>
      <c r="K150" s="266" t="s">
        <v>165</v>
      </c>
      <c r="L150" s="87" t="s">
        <v>165</v>
      </c>
      <c r="M150" s="53" t="s">
        <v>167</v>
      </c>
      <c r="N150" s="53" t="s">
        <v>165</v>
      </c>
    </row>
    <row r="151" spans="1:14" x14ac:dyDescent="0.2">
      <c r="A151" s="2" t="s">
        <v>70</v>
      </c>
      <c r="B151" s="221" t="s">
        <v>46</v>
      </c>
      <c r="C151" s="171">
        <v>2</v>
      </c>
      <c r="D151" s="2"/>
      <c r="E151" s="57">
        <v>4.0000000000000001E-3</v>
      </c>
      <c r="F151" s="19">
        <v>1</v>
      </c>
      <c r="G151" s="19">
        <f t="shared" si="22"/>
        <v>1</v>
      </c>
      <c r="H151" s="5"/>
      <c r="I151" s="5"/>
      <c r="J151" s="5"/>
      <c r="K151" s="266" t="s">
        <v>166</v>
      </c>
      <c r="L151" s="87" t="s">
        <v>166</v>
      </c>
      <c r="M151" s="53" t="s">
        <v>167</v>
      </c>
      <c r="N151" s="53" t="s">
        <v>166</v>
      </c>
    </row>
    <row r="152" spans="1:14" x14ac:dyDescent="0.2">
      <c r="A152" s="2" t="s">
        <v>71</v>
      </c>
      <c r="B152" s="221" t="s">
        <v>46</v>
      </c>
      <c r="C152" s="171">
        <v>0.5</v>
      </c>
      <c r="D152" s="2"/>
      <c r="E152" s="58"/>
      <c r="F152" s="74">
        <v>1</v>
      </c>
      <c r="G152" s="19">
        <f t="shared" si="22"/>
        <v>1</v>
      </c>
      <c r="H152" s="5"/>
      <c r="I152" s="5"/>
      <c r="J152" s="5"/>
      <c r="K152" s="266" t="s">
        <v>165</v>
      </c>
      <c r="L152" s="87" t="s">
        <v>165</v>
      </c>
      <c r="M152" s="53" t="s">
        <v>167</v>
      </c>
      <c r="N152" s="53" t="s">
        <v>165</v>
      </c>
    </row>
    <row r="153" spans="1:14" x14ac:dyDescent="0.2">
      <c r="A153" s="2" t="s">
        <v>253</v>
      </c>
      <c r="B153" s="249" t="s">
        <v>255</v>
      </c>
      <c r="C153" s="249">
        <v>0.5</v>
      </c>
      <c r="D153" s="2"/>
      <c r="E153" s="58"/>
      <c r="F153" s="74">
        <v>1</v>
      </c>
      <c r="G153" s="19">
        <f t="shared" si="22"/>
        <v>1</v>
      </c>
      <c r="H153" s="5"/>
      <c r="I153" s="5"/>
      <c r="J153" s="5"/>
      <c r="K153" s="266" t="s">
        <v>165</v>
      </c>
      <c r="L153" s="87" t="s">
        <v>165</v>
      </c>
      <c r="M153" s="53" t="s">
        <v>167</v>
      </c>
      <c r="N153" s="53" t="s">
        <v>165</v>
      </c>
    </row>
    <row r="154" spans="1:14" x14ac:dyDescent="0.2">
      <c r="A154" s="2" t="s">
        <v>72</v>
      </c>
      <c r="B154" s="221" t="s">
        <v>46</v>
      </c>
      <c r="C154" s="171">
        <v>0.5</v>
      </c>
      <c r="D154" s="2"/>
      <c r="E154" s="58"/>
      <c r="F154" s="19">
        <v>1</v>
      </c>
      <c r="G154" s="19">
        <f t="shared" si="22"/>
        <v>1</v>
      </c>
      <c r="H154" s="5"/>
      <c r="I154" s="5"/>
      <c r="J154" s="5"/>
      <c r="K154" s="266" t="s">
        <v>165</v>
      </c>
      <c r="L154" s="87" t="s">
        <v>165</v>
      </c>
      <c r="M154" s="53" t="s">
        <v>167</v>
      </c>
      <c r="N154" s="53" t="s">
        <v>165</v>
      </c>
    </row>
    <row r="155" spans="1:14" x14ac:dyDescent="0.2">
      <c r="A155" s="2" t="s">
        <v>73</v>
      </c>
      <c r="B155" s="221" t="s">
        <v>46</v>
      </c>
      <c r="C155" s="171">
        <v>0.5</v>
      </c>
      <c r="D155" s="2"/>
      <c r="E155" s="58"/>
      <c r="F155" s="74">
        <v>1</v>
      </c>
      <c r="G155" s="19">
        <f t="shared" si="22"/>
        <v>1</v>
      </c>
      <c r="H155" s="5"/>
      <c r="I155" s="5"/>
      <c r="J155" s="5"/>
      <c r="K155" s="266" t="s">
        <v>165</v>
      </c>
      <c r="L155" s="87" t="s">
        <v>165</v>
      </c>
      <c r="M155" s="53" t="s">
        <v>167</v>
      </c>
      <c r="N155" s="53" t="s">
        <v>165</v>
      </c>
    </row>
    <row r="156" spans="1:14" x14ac:dyDescent="0.2">
      <c r="A156" s="2" t="s">
        <v>74</v>
      </c>
      <c r="B156" s="221" t="s">
        <v>46</v>
      </c>
      <c r="C156" s="171">
        <v>0.5</v>
      </c>
      <c r="D156" s="2"/>
      <c r="E156" s="58"/>
      <c r="F156" s="19">
        <v>1</v>
      </c>
      <c r="G156" s="19">
        <f t="shared" si="22"/>
        <v>1</v>
      </c>
      <c r="H156" s="5"/>
      <c r="I156" s="5"/>
      <c r="J156" s="5"/>
      <c r="K156" s="266" t="s">
        <v>165</v>
      </c>
      <c r="L156" s="87" t="s">
        <v>165</v>
      </c>
      <c r="M156" s="53" t="s">
        <v>167</v>
      </c>
      <c r="N156" s="53" t="s">
        <v>165</v>
      </c>
    </row>
    <row r="157" spans="1:14" x14ac:dyDescent="0.2">
      <c r="A157" s="2" t="s">
        <v>75</v>
      </c>
      <c r="B157" s="221" t="s">
        <v>46</v>
      </c>
      <c r="C157" s="171">
        <v>0.5</v>
      </c>
      <c r="D157" s="2"/>
      <c r="E157" s="58"/>
      <c r="F157" s="74">
        <v>1</v>
      </c>
      <c r="G157" s="19">
        <f t="shared" si="22"/>
        <v>1</v>
      </c>
      <c r="H157" s="5"/>
      <c r="I157" s="5"/>
      <c r="J157" s="5"/>
      <c r="K157" s="266" t="s">
        <v>165</v>
      </c>
      <c r="L157" s="87" t="s">
        <v>165</v>
      </c>
      <c r="M157" s="53" t="s">
        <v>167</v>
      </c>
      <c r="N157" s="53" t="s">
        <v>165</v>
      </c>
    </row>
    <row r="158" spans="1:14" x14ac:dyDescent="0.2">
      <c r="A158" s="2" t="s">
        <v>76</v>
      </c>
      <c r="B158" s="221" t="s">
        <v>46</v>
      </c>
      <c r="C158" s="171">
        <v>0.5</v>
      </c>
      <c r="D158" s="2"/>
      <c r="E158" s="58"/>
      <c r="F158" s="19">
        <v>1</v>
      </c>
      <c r="G158" s="19">
        <f t="shared" si="22"/>
        <v>1</v>
      </c>
      <c r="H158" s="5"/>
      <c r="I158" s="5"/>
      <c r="J158" s="5"/>
      <c r="K158" s="266" t="s">
        <v>165</v>
      </c>
      <c r="L158" s="87" t="s">
        <v>165</v>
      </c>
      <c r="M158" s="53" t="s">
        <v>167</v>
      </c>
      <c r="N158" s="53" t="s">
        <v>165</v>
      </c>
    </row>
    <row r="159" spans="1:14" x14ac:dyDescent="0.2">
      <c r="A159" s="2" t="s">
        <v>77</v>
      </c>
      <c r="B159" s="221" t="s">
        <v>46</v>
      </c>
      <c r="C159" s="171">
        <v>0.5</v>
      </c>
      <c r="D159" s="2"/>
      <c r="E159" s="57">
        <v>0.02</v>
      </c>
      <c r="F159" s="74">
        <v>1</v>
      </c>
      <c r="G159" s="19">
        <f t="shared" si="22"/>
        <v>1</v>
      </c>
      <c r="H159" s="5"/>
      <c r="I159" s="5"/>
      <c r="J159" s="5"/>
      <c r="K159" s="266" t="s">
        <v>165</v>
      </c>
      <c r="L159" s="87" t="s">
        <v>165</v>
      </c>
      <c r="M159" s="53" t="s">
        <v>167</v>
      </c>
      <c r="N159" s="53" t="s">
        <v>165</v>
      </c>
    </row>
    <row r="160" spans="1:14" x14ac:dyDescent="0.2">
      <c r="A160" s="6"/>
      <c r="B160" s="223"/>
      <c r="C160" s="173"/>
      <c r="D160" s="6"/>
      <c r="E160" s="6"/>
      <c r="F160" s="80"/>
      <c r="G160" s="6"/>
      <c r="H160" s="6"/>
      <c r="I160" s="6"/>
      <c r="J160" s="6"/>
      <c r="K160" s="277"/>
      <c r="L160" s="89"/>
      <c r="M160" s="6"/>
      <c r="N160" s="6"/>
    </row>
    <row r="161" spans="1:14" x14ac:dyDescent="0.2">
      <c r="A161" s="2" t="s">
        <v>31</v>
      </c>
      <c r="B161" s="221" t="s">
        <v>17</v>
      </c>
      <c r="C161" s="171">
        <v>0.01</v>
      </c>
      <c r="D161" s="2"/>
      <c r="E161" s="37">
        <v>1E-3</v>
      </c>
      <c r="F161" s="74">
        <v>1</v>
      </c>
      <c r="G161" s="19">
        <f t="shared" ref="G161" si="24">COUNTA(H161:K161)</f>
        <v>1</v>
      </c>
      <c r="H161" s="5"/>
      <c r="I161" s="5"/>
      <c r="J161" s="5"/>
      <c r="K161" s="266" t="s">
        <v>163</v>
      </c>
      <c r="L161" s="87" t="s">
        <v>163</v>
      </c>
      <c r="M161" s="53" t="s">
        <v>167</v>
      </c>
      <c r="N161" s="53" t="s">
        <v>163</v>
      </c>
    </row>
    <row r="162" spans="1:14" x14ac:dyDescent="0.2">
      <c r="A162" s="6"/>
      <c r="B162" s="223"/>
      <c r="C162" s="173"/>
      <c r="D162" s="6"/>
      <c r="E162" s="16"/>
      <c r="F162" s="80"/>
      <c r="G162" s="6"/>
      <c r="H162" s="9"/>
      <c r="I162" s="9"/>
      <c r="J162" s="9"/>
      <c r="K162" s="274"/>
      <c r="L162" s="85"/>
      <c r="M162" s="9"/>
      <c r="N162" s="9"/>
    </row>
    <row r="163" spans="1:14" x14ac:dyDescent="0.2">
      <c r="A163" s="6" t="s">
        <v>232</v>
      </c>
      <c r="B163" s="223"/>
      <c r="C163" s="173"/>
      <c r="D163" s="6"/>
      <c r="E163" s="16"/>
      <c r="F163" s="80"/>
      <c r="G163" s="6"/>
      <c r="H163" s="9"/>
      <c r="I163" s="9"/>
      <c r="J163" s="9"/>
      <c r="K163" s="274"/>
      <c r="L163" s="85"/>
      <c r="M163" s="9"/>
      <c r="N163" s="9"/>
    </row>
    <row r="164" spans="1:14" x14ac:dyDescent="0.2">
      <c r="A164" s="2" t="s">
        <v>233</v>
      </c>
      <c r="B164" s="221" t="s">
        <v>46</v>
      </c>
      <c r="C164" s="171">
        <v>5</v>
      </c>
      <c r="D164" s="2"/>
      <c r="E164" s="74"/>
      <c r="F164" s="74">
        <v>1</v>
      </c>
      <c r="G164" s="19">
        <f t="shared" ref="G164:G172" si="25">COUNTA(H164:K164)</f>
        <v>1</v>
      </c>
      <c r="H164" s="5"/>
      <c r="I164" s="5"/>
      <c r="J164" s="5"/>
      <c r="K164" s="266" t="s">
        <v>173</v>
      </c>
      <c r="L164" s="87" t="s">
        <v>173</v>
      </c>
      <c r="M164" s="53" t="s">
        <v>167</v>
      </c>
      <c r="N164" s="53" t="s">
        <v>173</v>
      </c>
    </row>
    <row r="165" spans="1:14" x14ac:dyDescent="0.2">
      <c r="A165" s="2" t="s">
        <v>234</v>
      </c>
      <c r="B165" s="221" t="s">
        <v>46</v>
      </c>
      <c r="C165" s="171">
        <v>5</v>
      </c>
      <c r="D165" s="2"/>
      <c r="E165" s="74"/>
      <c r="F165" s="74">
        <v>1</v>
      </c>
      <c r="G165" s="19">
        <f t="shared" si="25"/>
        <v>1</v>
      </c>
      <c r="H165" s="5"/>
      <c r="I165" s="5"/>
      <c r="J165" s="5"/>
      <c r="K165" s="266" t="s">
        <v>173</v>
      </c>
      <c r="L165" s="87" t="s">
        <v>173</v>
      </c>
      <c r="M165" s="53" t="s">
        <v>167</v>
      </c>
      <c r="N165" s="53" t="s">
        <v>173</v>
      </c>
    </row>
    <row r="166" spans="1:14" x14ac:dyDescent="0.2">
      <c r="A166" s="2" t="s">
        <v>235</v>
      </c>
      <c r="B166" s="221" t="s">
        <v>46</v>
      </c>
      <c r="C166" s="171">
        <v>5</v>
      </c>
      <c r="D166" s="2"/>
      <c r="E166" s="74"/>
      <c r="F166" s="74">
        <v>1</v>
      </c>
      <c r="G166" s="19">
        <f t="shared" si="25"/>
        <v>1</v>
      </c>
      <c r="H166" s="5"/>
      <c r="I166" s="5"/>
      <c r="J166" s="5"/>
      <c r="K166" s="266" t="s">
        <v>173</v>
      </c>
      <c r="L166" s="87" t="s">
        <v>173</v>
      </c>
      <c r="M166" s="53" t="s">
        <v>167</v>
      </c>
      <c r="N166" s="53" t="s">
        <v>173</v>
      </c>
    </row>
    <row r="167" spans="1:14" x14ac:dyDescent="0.2">
      <c r="A167" s="2" t="s">
        <v>236</v>
      </c>
      <c r="B167" s="221" t="s">
        <v>46</v>
      </c>
      <c r="C167" s="171">
        <v>5</v>
      </c>
      <c r="D167" s="2"/>
      <c r="E167" s="74"/>
      <c r="F167" s="74">
        <v>1</v>
      </c>
      <c r="G167" s="19">
        <f t="shared" si="25"/>
        <v>1</v>
      </c>
      <c r="H167" s="5"/>
      <c r="I167" s="5"/>
      <c r="J167" s="5"/>
      <c r="K167" s="266" t="s">
        <v>173</v>
      </c>
      <c r="L167" s="87" t="s">
        <v>173</v>
      </c>
      <c r="M167" s="53" t="s">
        <v>167</v>
      </c>
      <c r="N167" s="53" t="s">
        <v>173</v>
      </c>
    </row>
    <row r="168" spans="1:14" x14ac:dyDescent="0.2">
      <c r="A168" s="2" t="s">
        <v>237</v>
      </c>
      <c r="B168" s="221" t="s">
        <v>46</v>
      </c>
      <c r="C168" s="171">
        <v>5</v>
      </c>
      <c r="D168" s="2"/>
      <c r="E168" s="74"/>
      <c r="F168" s="74">
        <v>1</v>
      </c>
      <c r="G168" s="19">
        <f t="shared" si="25"/>
        <v>1</v>
      </c>
      <c r="H168" s="5"/>
      <c r="I168" s="5"/>
      <c r="J168" s="5"/>
      <c r="K168" s="266" t="s">
        <v>173</v>
      </c>
      <c r="L168" s="87" t="s">
        <v>173</v>
      </c>
      <c r="M168" s="53" t="s">
        <v>167</v>
      </c>
      <c r="N168" s="53" t="s">
        <v>173</v>
      </c>
    </row>
    <row r="169" spans="1:14" x14ac:dyDescent="0.2">
      <c r="A169" s="2" t="s">
        <v>249</v>
      </c>
      <c r="B169" s="221" t="s">
        <v>46</v>
      </c>
      <c r="C169" s="171">
        <v>5</v>
      </c>
      <c r="D169" s="2"/>
      <c r="E169" s="74"/>
      <c r="F169" s="74">
        <v>1</v>
      </c>
      <c r="G169" s="19">
        <f t="shared" si="25"/>
        <v>1</v>
      </c>
      <c r="H169" s="5"/>
      <c r="I169" s="5"/>
      <c r="J169" s="5"/>
      <c r="K169" s="266" t="s">
        <v>173</v>
      </c>
      <c r="L169" s="87" t="s">
        <v>173</v>
      </c>
      <c r="M169" s="53" t="s">
        <v>167</v>
      </c>
      <c r="N169" s="53" t="s">
        <v>173</v>
      </c>
    </row>
    <row r="170" spans="1:14" x14ac:dyDescent="0.2">
      <c r="A170" s="2" t="s">
        <v>238</v>
      </c>
      <c r="B170" s="221" t="s">
        <v>46</v>
      </c>
      <c r="C170" s="171">
        <v>5</v>
      </c>
      <c r="D170" s="2"/>
      <c r="E170" s="74"/>
      <c r="F170" s="74">
        <v>1</v>
      </c>
      <c r="G170" s="19">
        <f t="shared" si="25"/>
        <v>1</v>
      </c>
      <c r="H170" s="5"/>
      <c r="I170" s="5"/>
      <c r="J170" s="5"/>
      <c r="K170" s="266" t="s">
        <v>173</v>
      </c>
      <c r="L170" s="87" t="s">
        <v>173</v>
      </c>
      <c r="M170" s="53" t="s">
        <v>167</v>
      </c>
      <c r="N170" s="53" t="s">
        <v>173</v>
      </c>
    </row>
    <row r="171" spans="1:14" x14ac:dyDescent="0.2">
      <c r="A171" s="2" t="s">
        <v>239</v>
      </c>
      <c r="B171" s="221" t="s">
        <v>46</v>
      </c>
      <c r="C171" s="171">
        <v>5</v>
      </c>
      <c r="D171" s="2"/>
      <c r="E171" s="74"/>
      <c r="F171" s="74">
        <v>1</v>
      </c>
      <c r="G171" s="19">
        <f t="shared" si="25"/>
        <v>1</v>
      </c>
      <c r="H171" s="5"/>
      <c r="I171" s="5"/>
      <c r="J171" s="5"/>
      <c r="K171" s="266" t="s">
        <v>173</v>
      </c>
      <c r="L171" s="87" t="s">
        <v>173</v>
      </c>
      <c r="M171" s="53" t="s">
        <v>167</v>
      </c>
      <c r="N171" s="53" t="s">
        <v>173</v>
      </c>
    </row>
    <row r="172" spans="1:14" x14ac:dyDescent="0.2">
      <c r="A172" s="2" t="s">
        <v>251</v>
      </c>
      <c r="B172" s="221" t="s">
        <v>46</v>
      </c>
      <c r="C172" s="171">
        <v>5</v>
      </c>
      <c r="D172" s="2"/>
      <c r="E172" s="74"/>
      <c r="F172" s="74">
        <v>1</v>
      </c>
      <c r="G172" s="19">
        <f t="shared" si="25"/>
        <v>1</v>
      </c>
      <c r="H172" s="5"/>
      <c r="I172" s="5"/>
      <c r="J172" s="5"/>
      <c r="K172" s="266" t="s">
        <v>173</v>
      </c>
      <c r="L172" s="87" t="s">
        <v>173</v>
      </c>
      <c r="M172" s="53" t="s">
        <v>167</v>
      </c>
      <c r="N172" s="53" t="s">
        <v>173</v>
      </c>
    </row>
    <row r="173" spans="1:14" x14ac:dyDescent="0.2">
      <c r="A173" s="6"/>
      <c r="B173" s="223"/>
      <c r="C173" s="173"/>
      <c r="D173" s="6"/>
      <c r="E173" s="80"/>
      <c r="F173" s="80"/>
      <c r="G173" s="6"/>
      <c r="H173" s="9"/>
      <c r="I173" s="9"/>
      <c r="J173" s="9"/>
      <c r="K173" s="274"/>
      <c r="L173" s="85"/>
      <c r="M173" s="9"/>
      <c r="N173" s="9"/>
    </row>
    <row r="174" spans="1:14" x14ac:dyDescent="0.2">
      <c r="A174" s="6" t="s">
        <v>240</v>
      </c>
      <c r="B174" s="223"/>
      <c r="C174" s="173"/>
      <c r="D174" s="6"/>
      <c r="E174" s="80"/>
      <c r="F174" s="80"/>
      <c r="G174" s="6"/>
      <c r="H174" s="9"/>
      <c r="I174" s="9"/>
      <c r="J174" s="9"/>
      <c r="K174" s="274"/>
      <c r="L174" s="85"/>
      <c r="M174" s="9"/>
      <c r="N174" s="9"/>
    </row>
    <row r="175" spans="1:14" x14ac:dyDescent="0.2">
      <c r="A175" s="2" t="s">
        <v>241</v>
      </c>
      <c r="B175" s="221" t="s">
        <v>46</v>
      </c>
      <c r="C175" s="171">
        <v>5</v>
      </c>
      <c r="D175" s="2"/>
      <c r="E175" s="74"/>
      <c r="F175" s="74">
        <v>1</v>
      </c>
      <c r="G175" s="19">
        <f t="shared" ref="G175:G178" si="26">COUNTA(H175:K175)</f>
        <v>1</v>
      </c>
      <c r="H175" s="5"/>
      <c r="I175" s="5"/>
      <c r="J175" s="5"/>
      <c r="K175" s="266" t="s">
        <v>173</v>
      </c>
      <c r="L175" s="87" t="s">
        <v>173</v>
      </c>
      <c r="M175" s="53" t="s">
        <v>167</v>
      </c>
      <c r="N175" s="53" t="s">
        <v>173</v>
      </c>
    </row>
    <row r="176" spans="1:14" x14ac:dyDescent="0.2">
      <c r="A176" s="2" t="s">
        <v>242</v>
      </c>
      <c r="B176" s="221" t="s">
        <v>46</v>
      </c>
      <c r="C176" s="171">
        <v>5</v>
      </c>
      <c r="D176" s="2"/>
      <c r="E176" s="74"/>
      <c r="F176" s="74">
        <v>1</v>
      </c>
      <c r="G176" s="19">
        <f t="shared" si="26"/>
        <v>1</v>
      </c>
      <c r="H176" s="5"/>
      <c r="I176" s="5"/>
      <c r="J176" s="5"/>
      <c r="K176" s="266" t="s">
        <v>173</v>
      </c>
      <c r="L176" s="87" t="s">
        <v>173</v>
      </c>
      <c r="M176" s="53" t="s">
        <v>167</v>
      </c>
      <c r="N176" s="53" t="s">
        <v>173</v>
      </c>
    </row>
    <row r="177" spans="1:14" x14ac:dyDescent="0.2">
      <c r="A177" s="2" t="s">
        <v>243</v>
      </c>
      <c r="B177" s="221" t="s">
        <v>46</v>
      </c>
      <c r="C177" s="171">
        <v>5</v>
      </c>
      <c r="D177" s="2"/>
      <c r="E177" s="74"/>
      <c r="F177" s="74">
        <v>1</v>
      </c>
      <c r="G177" s="19">
        <f t="shared" si="26"/>
        <v>1</v>
      </c>
      <c r="H177" s="5"/>
      <c r="I177" s="5"/>
      <c r="J177" s="5"/>
      <c r="K177" s="266" t="s">
        <v>173</v>
      </c>
      <c r="L177" s="87" t="s">
        <v>173</v>
      </c>
      <c r="M177" s="53" t="s">
        <v>167</v>
      </c>
      <c r="N177" s="53" t="s">
        <v>173</v>
      </c>
    </row>
    <row r="178" spans="1:14" x14ac:dyDescent="0.2">
      <c r="A178" s="2" t="s">
        <v>244</v>
      </c>
      <c r="B178" s="221" t="s">
        <v>46</v>
      </c>
      <c r="C178" s="171">
        <v>5</v>
      </c>
      <c r="D178" s="2"/>
      <c r="E178" s="74"/>
      <c r="F178" s="74">
        <v>1</v>
      </c>
      <c r="G178" s="19">
        <f t="shared" si="26"/>
        <v>1</v>
      </c>
      <c r="H178" s="5"/>
      <c r="I178" s="5"/>
      <c r="J178" s="5"/>
      <c r="K178" s="266" t="s">
        <v>173</v>
      </c>
      <c r="L178" s="87" t="s">
        <v>173</v>
      </c>
      <c r="M178" s="53" t="s">
        <v>167</v>
      </c>
      <c r="N178" s="53" t="s">
        <v>173</v>
      </c>
    </row>
    <row r="179" spans="1:14" x14ac:dyDescent="0.2">
      <c r="A179" s="6"/>
      <c r="B179" s="223"/>
      <c r="C179" s="173"/>
      <c r="D179" s="6"/>
      <c r="E179" s="80"/>
      <c r="F179" s="80"/>
      <c r="G179" s="6"/>
      <c r="H179" s="9"/>
      <c r="I179" s="9"/>
      <c r="J179" s="9"/>
      <c r="K179" s="274"/>
      <c r="L179" s="85"/>
      <c r="M179" s="9"/>
      <c r="N179" s="9"/>
    </row>
    <row r="180" spans="1:14" x14ac:dyDescent="0.2">
      <c r="A180" s="6" t="s">
        <v>149</v>
      </c>
      <c r="B180" s="223"/>
      <c r="C180" s="173"/>
      <c r="D180" s="6"/>
      <c r="E180" s="80"/>
      <c r="F180" s="80"/>
      <c r="G180" s="6"/>
      <c r="H180" s="9"/>
      <c r="I180" s="9"/>
      <c r="J180" s="9"/>
      <c r="K180" s="274"/>
      <c r="L180" s="85"/>
      <c r="M180" s="9"/>
      <c r="N180" s="9"/>
    </row>
    <row r="181" spans="1:14" x14ac:dyDescent="0.2">
      <c r="A181" s="2" t="s">
        <v>78</v>
      </c>
      <c r="B181" s="221" t="s">
        <v>46</v>
      </c>
      <c r="C181" s="171">
        <v>50</v>
      </c>
      <c r="D181" s="2"/>
      <c r="E181" s="13"/>
      <c r="F181" s="19">
        <v>1</v>
      </c>
      <c r="G181" s="19">
        <f t="shared" ref="G181:G208" si="27">COUNTA(H181:K181)</f>
        <v>1</v>
      </c>
      <c r="H181" s="5"/>
      <c r="I181" s="5"/>
      <c r="J181" s="5"/>
      <c r="K181" s="266" t="s">
        <v>200</v>
      </c>
      <c r="L181" s="87" t="s">
        <v>200</v>
      </c>
      <c r="M181" s="53" t="s">
        <v>167</v>
      </c>
      <c r="N181" s="53" t="s">
        <v>200</v>
      </c>
    </row>
    <row r="182" spans="1:14" x14ac:dyDescent="0.2">
      <c r="A182" s="2" t="s">
        <v>79</v>
      </c>
      <c r="B182" s="221" t="s">
        <v>46</v>
      </c>
      <c r="C182" s="171">
        <v>50</v>
      </c>
      <c r="D182" s="2"/>
      <c r="E182" s="13"/>
      <c r="F182" s="19">
        <v>1</v>
      </c>
      <c r="G182" s="19">
        <f t="shared" si="27"/>
        <v>1</v>
      </c>
      <c r="H182" s="5"/>
      <c r="I182" s="5"/>
      <c r="J182" s="5"/>
      <c r="K182" s="266" t="s">
        <v>200</v>
      </c>
      <c r="L182" s="87" t="s">
        <v>200</v>
      </c>
      <c r="M182" s="53" t="s">
        <v>167</v>
      </c>
      <c r="N182" s="53" t="s">
        <v>200</v>
      </c>
    </row>
    <row r="183" spans="1:14" x14ac:dyDescent="0.2">
      <c r="A183" s="2" t="s">
        <v>80</v>
      </c>
      <c r="B183" s="221" t="s">
        <v>46</v>
      </c>
      <c r="C183" s="171">
        <v>50</v>
      </c>
      <c r="D183" s="2"/>
      <c r="E183" s="13"/>
      <c r="F183" s="19">
        <v>1</v>
      </c>
      <c r="G183" s="19">
        <f t="shared" si="27"/>
        <v>1</v>
      </c>
      <c r="H183" s="5"/>
      <c r="I183" s="5"/>
      <c r="J183" s="5"/>
      <c r="K183" s="266" t="s">
        <v>200</v>
      </c>
      <c r="L183" s="87" t="s">
        <v>200</v>
      </c>
      <c r="M183" s="53" t="s">
        <v>167</v>
      </c>
      <c r="N183" s="53" t="s">
        <v>200</v>
      </c>
    </row>
    <row r="184" spans="1:14" x14ac:dyDescent="0.2">
      <c r="A184" s="2" t="s">
        <v>81</v>
      </c>
      <c r="B184" s="221" t="s">
        <v>46</v>
      </c>
      <c r="C184" s="171">
        <v>50</v>
      </c>
      <c r="D184" s="2"/>
      <c r="E184" s="13"/>
      <c r="F184" s="19">
        <v>1</v>
      </c>
      <c r="G184" s="19">
        <f t="shared" si="27"/>
        <v>1</v>
      </c>
      <c r="H184" s="5"/>
      <c r="I184" s="5"/>
      <c r="J184" s="5"/>
      <c r="K184" s="266" t="s">
        <v>200</v>
      </c>
      <c r="L184" s="87" t="s">
        <v>200</v>
      </c>
      <c r="M184" s="53" t="s">
        <v>167</v>
      </c>
      <c r="N184" s="53" t="s">
        <v>200</v>
      </c>
    </row>
    <row r="185" spans="1:14" x14ac:dyDescent="0.2">
      <c r="A185" s="2" t="s">
        <v>82</v>
      </c>
      <c r="B185" s="221" t="s">
        <v>46</v>
      </c>
      <c r="C185" s="171">
        <v>50</v>
      </c>
      <c r="D185" s="2"/>
      <c r="E185" s="13"/>
      <c r="F185" s="19">
        <v>2</v>
      </c>
      <c r="G185" s="19">
        <f t="shared" ref="G185:G187" si="28">COUNTA(H185:K185)</f>
        <v>1</v>
      </c>
      <c r="H185" s="5"/>
      <c r="I185" s="5"/>
      <c r="J185" s="5"/>
      <c r="K185" s="266" t="s">
        <v>200</v>
      </c>
      <c r="L185" s="87" t="s">
        <v>200</v>
      </c>
      <c r="M185" s="53" t="s">
        <v>167</v>
      </c>
      <c r="N185" s="53" t="s">
        <v>200</v>
      </c>
    </row>
    <row r="186" spans="1:14" x14ac:dyDescent="0.2">
      <c r="A186" s="2" t="s">
        <v>256</v>
      </c>
      <c r="B186" s="221" t="s">
        <v>46</v>
      </c>
      <c r="C186" s="171">
        <v>50</v>
      </c>
      <c r="D186" s="2"/>
      <c r="E186" s="13"/>
      <c r="F186" s="19">
        <v>3</v>
      </c>
      <c r="G186" s="19">
        <f t="shared" si="28"/>
        <v>1</v>
      </c>
      <c r="H186" s="5"/>
      <c r="I186" s="5"/>
      <c r="J186" s="5"/>
      <c r="K186" s="266" t="s">
        <v>200</v>
      </c>
      <c r="L186" s="87" t="s">
        <v>200</v>
      </c>
      <c r="M186" s="53" t="s">
        <v>167</v>
      </c>
      <c r="N186" s="53" t="s">
        <v>200</v>
      </c>
    </row>
    <row r="187" spans="1:14" x14ac:dyDescent="0.2">
      <c r="A187" s="2" t="s">
        <v>83</v>
      </c>
      <c r="B187" s="221" t="s">
        <v>46</v>
      </c>
      <c r="C187" s="171">
        <v>5</v>
      </c>
      <c r="D187" s="2"/>
      <c r="E187" s="13"/>
      <c r="F187" s="19">
        <v>4</v>
      </c>
      <c r="G187" s="19">
        <f t="shared" si="28"/>
        <v>1</v>
      </c>
      <c r="H187" s="5"/>
      <c r="I187" s="5"/>
      <c r="J187" s="5"/>
      <c r="K187" s="266" t="s">
        <v>173</v>
      </c>
      <c r="L187" s="87" t="s">
        <v>173</v>
      </c>
      <c r="M187" s="53" t="s">
        <v>167</v>
      </c>
      <c r="N187" s="53" t="s">
        <v>173</v>
      </c>
    </row>
    <row r="188" spans="1:14" x14ac:dyDescent="0.2">
      <c r="A188" s="2" t="s">
        <v>84</v>
      </c>
      <c r="B188" s="221" t="s">
        <v>46</v>
      </c>
      <c r="C188" s="171">
        <v>5</v>
      </c>
      <c r="D188" s="2"/>
      <c r="E188" s="13"/>
      <c r="F188" s="19">
        <v>1</v>
      </c>
      <c r="G188" s="19">
        <f t="shared" si="27"/>
        <v>1</v>
      </c>
      <c r="H188" s="5"/>
      <c r="I188" s="5"/>
      <c r="J188" s="5"/>
      <c r="K188" s="266" t="s">
        <v>173</v>
      </c>
      <c r="L188" s="87" t="s">
        <v>173</v>
      </c>
      <c r="M188" s="53" t="s">
        <v>167</v>
      </c>
      <c r="N188" s="53" t="s">
        <v>173</v>
      </c>
    </row>
    <row r="189" spans="1:14" x14ac:dyDescent="0.2">
      <c r="A189" s="2" t="s">
        <v>85</v>
      </c>
      <c r="B189" s="221" t="s">
        <v>46</v>
      </c>
      <c r="C189" s="171">
        <v>5</v>
      </c>
      <c r="D189" s="2"/>
      <c r="E189" s="13"/>
      <c r="F189" s="19">
        <v>1</v>
      </c>
      <c r="G189" s="19">
        <f t="shared" si="27"/>
        <v>1</v>
      </c>
      <c r="H189" s="5"/>
      <c r="I189" s="5"/>
      <c r="J189" s="5"/>
      <c r="K189" s="266" t="s">
        <v>173</v>
      </c>
      <c r="L189" s="87" t="s">
        <v>173</v>
      </c>
      <c r="M189" s="53" t="s">
        <v>167</v>
      </c>
      <c r="N189" s="53" t="s">
        <v>173</v>
      </c>
    </row>
    <row r="190" spans="1:14" x14ac:dyDescent="0.2">
      <c r="A190" s="2" t="s">
        <v>86</v>
      </c>
      <c r="B190" s="221" t="s">
        <v>46</v>
      </c>
      <c r="C190" s="171">
        <v>5</v>
      </c>
      <c r="D190" s="2"/>
      <c r="E190" s="13"/>
      <c r="F190" s="19">
        <v>1</v>
      </c>
      <c r="G190" s="19">
        <f t="shared" si="27"/>
        <v>1</v>
      </c>
      <c r="H190" s="5"/>
      <c r="I190" s="5"/>
      <c r="J190" s="5"/>
      <c r="K190" s="266" t="s">
        <v>173</v>
      </c>
      <c r="L190" s="87" t="s">
        <v>173</v>
      </c>
      <c r="M190" s="53" t="s">
        <v>167</v>
      </c>
      <c r="N190" s="53" t="s">
        <v>173</v>
      </c>
    </row>
    <row r="191" spans="1:14" x14ac:dyDescent="0.2">
      <c r="A191" s="2" t="s">
        <v>87</v>
      </c>
      <c r="B191" s="221" t="s">
        <v>46</v>
      </c>
      <c r="C191" s="171">
        <v>5</v>
      </c>
      <c r="D191" s="2"/>
      <c r="E191" s="13"/>
      <c r="F191" s="19">
        <v>1</v>
      </c>
      <c r="G191" s="19">
        <f t="shared" si="27"/>
        <v>1</v>
      </c>
      <c r="H191" s="5"/>
      <c r="I191" s="5"/>
      <c r="J191" s="5"/>
      <c r="K191" s="266" t="s">
        <v>173</v>
      </c>
      <c r="L191" s="87" t="s">
        <v>173</v>
      </c>
      <c r="M191" s="53" t="s">
        <v>167</v>
      </c>
      <c r="N191" s="53" t="s">
        <v>173</v>
      </c>
    </row>
    <row r="192" spans="1:14" x14ac:dyDescent="0.2">
      <c r="A192" s="2" t="s">
        <v>88</v>
      </c>
      <c r="B192" s="221" t="s">
        <v>46</v>
      </c>
      <c r="C192" s="171">
        <v>5</v>
      </c>
      <c r="D192" s="2"/>
      <c r="E192" s="13"/>
      <c r="F192" s="19">
        <v>1</v>
      </c>
      <c r="G192" s="19">
        <f t="shared" si="27"/>
        <v>1</v>
      </c>
      <c r="H192" s="5"/>
      <c r="I192" s="5"/>
      <c r="J192" s="5"/>
      <c r="K192" s="266" t="s">
        <v>173</v>
      </c>
      <c r="L192" s="87" t="s">
        <v>173</v>
      </c>
      <c r="M192" s="53" t="s">
        <v>167</v>
      </c>
      <c r="N192" s="53" t="s">
        <v>173</v>
      </c>
    </row>
    <row r="193" spans="1:14" x14ac:dyDescent="0.2">
      <c r="A193" s="2" t="s">
        <v>89</v>
      </c>
      <c r="B193" s="221" t="s">
        <v>46</v>
      </c>
      <c r="C193" s="171">
        <v>5</v>
      </c>
      <c r="D193" s="2"/>
      <c r="E193" s="13"/>
      <c r="F193" s="19">
        <v>1</v>
      </c>
      <c r="G193" s="19">
        <f t="shared" si="27"/>
        <v>1</v>
      </c>
      <c r="H193" s="5"/>
      <c r="I193" s="5"/>
      <c r="J193" s="5"/>
      <c r="K193" s="266" t="s">
        <v>173</v>
      </c>
      <c r="L193" s="87" t="s">
        <v>173</v>
      </c>
      <c r="M193" s="53" t="s">
        <v>167</v>
      </c>
      <c r="N193" s="53" t="s">
        <v>173</v>
      </c>
    </row>
    <row r="194" spans="1:14" x14ac:dyDescent="0.2">
      <c r="A194" s="2" t="s">
        <v>90</v>
      </c>
      <c r="B194" s="221" t="s">
        <v>46</v>
      </c>
      <c r="C194" s="171">
        <v>5</v>
      </c>
      <c r="D194" s="2"/>
      <c r="E194" s="13"/>
      <c r="F194" s="19">
        <v>1</v>
      </c>
      <c r="G194" s="19">
        <f t="shared" si="27"/>
        <v>1</v>
      </c>
      <c r="H194" s="5"/>
      <c r="I194" s="5"/>
      <c r="J194" s="5"/>
      <c r="K194" s="266" t="s">
        <v>173</v>
      </c>
      <c r="L194" s="87" t="s">
        <v>173</v>
      </c>
      <c r="M194" s="53" t="s">
        <v>167</v>
      </c>
      <c r="N194" s="53" t="s">
        <v>173</v>
      </c>
    </row>
    <row r="195" spans="1:14" x14ac:dyDescent="0.2">
      <c r="A195" s="2" t="s">
        <v>91</v>
      </c>
      <c r="B195" s="221" t="s">
        <v>46</v>
      </c>
      <c r="C195" s="171">
        <v>5</v>
      </c>
      <c r="D195" s="2"/>
      <c r="E195" s="13"/>
      <c r="F195" s="19">
        <v>1</v>
      </c>
      <c r="G195" s="19">
        <f t="shared" si="27"/>
        <v>1</v>
      </c>
      <c r="H195" s="5"/>
      <c r="I195" s="5"/>
      <c r="J195" s="5"/>
      <c r="K195" s="266" t="s">
        <v>173</v>
      </c>
      <c r="L195" s="87" t="s">
        <v>173</v>
      </c>
      <c r="M195" s="53" t="s">
        <v>167</v>
      </c>
      <c r="N195" s="53" t="s">
        <v>173</v>
      </c>
    </row>
    <row r="196" spans="1:14" x14ac:dyDescent="0.2">
      <c r="A196" s="2" t="s">
        <v>92</v>
      </c>
      <c r="B196" s="221" t="s">
        <v>46</v>
      </c>
      <c r="C196" s="171">
        <v>5</v>
      </c>
      <c r="D196" s="2"/>
      <c r="E196" s="13"/>
      <c r="F196" s="19">
        <v>1</v>
      </c>
      <c r="G196" s="19">
        <f t="shared" si="27"/>
        <v>1</v>
      </c>
      <c r="H196" s="5"/>
      <c r="I196" s="5"/>
      <c r="J196" s="5"/>
      <c r="K196" s="266" t="s">
        <v>173</v>
      </c>
      <c r="L196" s="87" t="s">
        <v>173</v>
      </c>
      <c r="M196" s="53" t="s">
        <v>167</v>
      </c>
      <c r="N196" s="53" t="s">
        <v>173</v>
      </c>
    </row>
    <row r="197" spans="1:14" x14ac:dyDescent="0.2">
      <c r="A197" s="2" t="s">
        <v>93</v>
      </c>
      <c r="B197" s="221" t="s">
        <v>46</v>
      </c>
      <c r="C197" s="171">
        <v>5</v>
      </c>
      <c r="D197" s="2"/>
      <c r="E197" s="13"/>
      <c r="F197" s="19">
        <v>1</v>
      </c>
      <c r="G197" s="19">
        <f t="shared" si="27"/>
        <v>1</v>
      </c>
      <c r="H197" s="5"/>
      <c r="I197" s="5"/>
      <c r="J197" s="5"/>
      <c r="K197" s="266" t="s">
        <v>173</v>
      </c>
      <c r="L197" s="87" t="s">
        <v>173</v>
      </c>
      <c r="M197" s="53" t="s">
        <v>167</v>
      </c>
      <c r="N197" s="53" t="s">
        <v>173</v>
      </c>
    </row>
    <row r="198" spans="1:14" x14ac:dyDescent="0.2">
      <c r="A198" s="2" t="s">
        <v>94</v>
      </c>
      <c r="B198" s="221" t="s">
        <v>46</v>
      </c>
      <c r="C198" s="171">
        <v>5</v>
      </c>
      <c r="D198" s="2"/>
      <c r="E198" s="57">
        <v>6500</v>
      </c>
      <c r="F198" s="19">
        <v>1</v>
      </c>
      <c r="G198" s="19">
        <f t="shared" si="27"/>
        <v>1</v>
      </c>
      <c r="H198" s="5"/>
      <c r="I198" s="5"/>
      <c r="J198" s="5"/>
      <c r="K198" s="266" t="s">
        <v>173</v>
      </c>
      <c r="L198" s="87" t="s">
        <v>173</v>
      </c>
      <c r="M198" s="53" t="s">
        <v>167</v>
      </c>
      <c r="N198" s="53" t="s">
        <v>173</v>
      </c>
    </row>
    <row r="199" spans="1:14" x14ac:dyDescent="0.2">
      <c r="A199" s="2" t="s">
        <v>95</v>
      </c>
      <c r="B199" s="221" t="s">
        <v>46</v>
      </c>
      <c r="C199" s="171">
        <v>5</v>
      </c>
      <c r="D199" s="2"/>
      <c r="E199" s="13"/>
      <c r="F199" s="19">
        <v>1</v>
      </c>
      <c r="G199" s="19">
        <f t="shared" si="27"/>
        <v>1</v>
      </c>
      <c r="H199" s="5"/>
      <c r="I199" s="5"/>
      <c r="J199" s="5"/>
      <c r="K199" s="266" t="s">
        <v>173</v>
      </c>
      <c r="L199" s="87" t="s">
        <v>173</v>
      </c>
      <c r="M199" s="53" t="s">
        <v>167</v>
      </c>
      <c r="N199" s="53" t="s">
        <v>173</v>
      </c>
    </row>
    <row r="200" spans="1:14" x14ac:dyDescent="0.2">
      <c r="A200" s="2" t="s">
        <v>96</v>
      </c>
      <c r="B200" s="221" t="s">
        <v>46</v>
      </c>
      <c r="C200" s="171">
        <v>5</v>
      </c>
      <c r="D200" s="2"/>
      <c r="E200" s="13"/>
      <c r="F200" s="19">
        <v>1</v>
      </c>
      <c r="G200" s="19">
        <f t="shared" si="27"/>
        <v>1</v>
      </c>
      <c r="H200" s="5"/>
      <c r="I200" s="5"/>
      <c r="J200" s="5"/>
      <c r="K200" s="266" t="s">
        <v>173</v>
      </c>
      <c r="L200" s="87" t="s">
        <v>173</v>
      </c>
      <c r="M200" s="53" t="s">
        <v>167</v>
      </c>
      <c r="N200" s="53" t="s">
        <v>173</v>
      </c>
    </row>
    <row r="201" spans="1:14" x14ac:dyDescent="0.2">
      <c r="A201" s="2" t="s">
        <v>97</v>
      </c>
      <c r="B201" s="221" t="s">
        <v>46</v>
      </c>
      <c r="C201" s="171">
        <v>5</v>
      </c>
      <c r="D201" s="2"/>
      <c r="E201" s="13"/>
      <c r="F201" s="19">
        <v>1</v>
      </c>
      <c r="G201" s="19">
        <f t="shared" si="27"/>
        <v>1</v>
      </c>
      <c r="H201" s="5"/>
      <c r="I201" s="5"/>
      <c r="J201" s="5"/>
      <c r="K201" s="266" t="s">
        <v>173</v>
      </c>
      <c r="L201" s="87" t="s">
        <v>173</v>
      </c>
      <c r="M201" s="53" t="s">
        <v>167</v>
      </c>
      <c r="N201" s="53" t="s">
        <v>173</v>
      </c>
    </row>
    <row r="202" spans="1:14" x14ac:dyDescent="0.2">
      <c r="A202" s="2" t="s">
        <v>98</v>
      </c>
      <c r="B202" s="221" t="s">
        <v>46</v>
      </c>
      <c r="C202" s="171">
        <v>5</v>
      </c>
      <c r="D202" s="2"/>
      <c r="E202" s="13"/>
      <c r="F202" s="19">
        <v>1</v>
      </c>
      <c r="G202" s="19">
        <f t="shared" si="27"/>
        <v>1</v>
      </c>
      <c r="H202" s="5"/>
      <c r="I202" s="5"/>
      <c r="J202" s="5"/>
      <c r="K202" s="266" t="s">
        <v>173</v>
      </c>
      <c r="L202" s="87" t="s">
        <v>173</v>
      </c>
      <c r="M202" s="53" t="s">
        <v>167</v>
      </c>
      <c r="N202" s="53" t="s">
        <v>173</v>
      </c>
    </row>
    <row r="203" spans="1:14" x14ac:dyDescent="0.2">
      <c r="A203" s="2" t="s">
        <v>99</v>
      </c>
      <c r="B203" s="221" t="s">
        <v>46</v>
      </c>
      <c r="C203" s="171">
        <v>5</v>
      </c>
      <c r="D203" s="2"/>
      <c r="E203" s="13"/>
      <c r="F203" s="19">
        <v>1</v>
      </c>
      <c r="G203" s="19">
        <f t="shared" si="27"/>
        <v>1</v>
      </c>
      <c r="H203" s="5"/>
      <c r="I203" s="5"/>
      <c r="J203" s="5"/>
      <c r="K203" s="266" t="s">
        <v>173</v>
      </c>
      <c r="L203" s="87" t="s">
        <v>173</v>
      </c>
      <c r="M203" s="53" t="s">
        <v>167</v>
      </c>
      <c r="N203" s="53" t="s">
        <v>173</v>
      </c>
    </row>
    <row r="204" spans="1:14" x14ac:dyDescent="0.2">
      <c r="A204" s="2" t="s">
        <v>100</v>
      </c>
      <c r="B204" s="221" t="s">
        <v>46</v>
      </c>
      <c r="C204" s="171">
        <v>5</v>
      </c>
      <c r="D204" s="2"/>
      <c r="E204" s="13"/>
      <c r="F204" s="19">
        <v>1</v>
      </c>
      <c r="G204" s="19">
        <f t="shared" si="27"/>
        <v>1</v>
      </c>
      <c r="H204" s="5"/>
      <c r="I204" s="5"/>
      <c r="J204" s="5"/>
      <c r="K204" s="266" t="s">
        <v>173</v>
      </c>
      <c r="L204" s="87" t="s">
        <v>173</v>
      </c>
      <c r="M204" s="53" t="s">
        <v>167</v>
      </c>
      <c r="N204" s="53" t="s">
        <v>173</v>
      </c>
    </row>
    <row r="205" spans="1:14" x14ac:dyDescent="0.2">
      <c r="A205" s="2" t="s">
        <v>101</v>
      </c>
      <c r="B205" s="221" t="s">
        <v>46</v>
      </c>
      <c r="C205" s="171">
        <v>5</v>
      </c>
      <c r="D205" s="2"/>
      <c r="E205" s="13"/>
      <c r="F205" s="19">
        <v>1</v>
      </c>
      <c r="G205" s="19">
        <f t="shared" si="27"/>
        <v>1</v>
      </c>
      <c r="H205" s="5"/>
      <c r="I205" s="5"/>
      <c r="J205" s="5"/>
      <c r="K205" s="266" t="s">
        <v>173</v>
      </c>
      <c r="L205" s="87" t="s">
        <v>173</v>
      </c>
      <c r="M205" s="53" t="s">
        <v>167</v>
      </c>
      <c r="N205" s="53" t="s">
        <v>173</v>
      </c>
    </row>
    <row r="206" spans="1:14" x14ac:dyDescent="0.2">
      <c r="A206" s="2" t="s">
        <v>102</v>
      </c>
      <c r="B206" s="221" t="s">
        <v>46</v>
      </c>
      <c r="C206" s="171">
        <v>5</v>
      </c>
      <c r="D206" s="2"/>
      <c r="E206" s="13"/>
      <c r="F206" s="19">
        <v>1</v>
      </c>
      <c r="G206" s="19">
        <f t="shared" si="27"/>
        <v>1</v>
      </c>
      <c r="H206" s="5"/>
      <c r="I206" s="5"/>
      <c r="J206" s="5"/>
      <c r="K206" s="266" t="s">
        <v>173</v>
      </c>
      <c r="L206" s="87" t="s">
        <v>173</v>
      </c>
      <c r="M206" s="53" t="s">
        <v>167</v>
      </c>
      <c r="N206" s="53" t="s">
        <v>173</v>
      </c>
    </row>
    <row r="207" spans="1:14" x14ac:dyDescent="0.2">
      <c r="A207" s="2" t="s">
        <v>103</v>
      </c>
      <c r="B207" s="221" t="s">
        <v>46</v>
      </c>
      <c r="C207" s="171">
        <v>5</v>
      </c>
      <c r="D207" s="2"/>
      <c r="E207" s="13"/>
      <c r="F207" s="19">
        <v>1</v>
      </c>
      <c r="G207" s="19">
        <f t="shared" si="27"/>
        <v>1</v>
      </c>
      <c r="H207" s="5"/>
      <c r="I207" s="5"/>
      <c r="J207" s="5"/>
      <c r="K207" s="266" t="s">
        <v>173</v>
      </c>
      <c r="L207" s="87" t="s">
        <v>173</v>
      </c>
      <c r="M207" s="53" t="s">
        <v>167</v>
      </c>
      <c r="N207" s="53" t="s">
        <v>173</v>
      </c>
    </row>
    <row r="208" spans="1:14" x14ac:dyDescent="0.2">
      <c r="A208" s="2" t="s">
        <v>104</v>
      </c>
      <c r="B208" s="221" t="s">
        <v>46</v>
      </c>
      <c r="C208" s="171">
        <v>5</v>
      </c>
      <c r="D208" s="2"/>
      <c r="E208" s="13"/>
      <c r="F208" s="19">
        <v>1</v>
      </c>
      <c r="G208" s="19">
        <f t="shared" si="27"/>
        <v>1</v>
      </c>
      <c r="H208" s="5"/>
      <c r="I208" s="5"/>
      <c r="J208" s="5"/>
      <c r="K208" s="266" t="s">
        <v>173</v>
      </c>
      <c r="L208" s="87" t="s">
        <v>173</v>
      </c>
      <c r="M208" s="53" t="s">
        <v>167</v>
      </c>
      <c r="N208" s="53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40"/>
      <c r="M210" s="18"/>
      <c r="N210" s="18"/>
    </row>
    <row r="211" spans="1:14" ht="27" customHeight="1" thickTop="1" x14ac:dyDescent="0.2">
      <c r="A211" s="1"/>
      <c r="B211" s="329" t="s">
        <v>160</v>
      </c>
      <c r="C211" s="330"/>
      <c r="D211"/>
      <c r="E211" s="39"/>
      <c r="L211" s="25"/>
    </row>
    <row r="212" spans="1:14" x14ac:dyDescent="0.2">
      <c r="A212"/>
      <c r="B212" s="331"/>
      <c r="C212"/>
      <c r="D212"/>
      <c r="E212" s="39"/>
      <c r="L212" s="25"/>
    </row>
    <row r="213" spans="1:14" x14ac:dyDescent="0.2">
      <c r="A213" s="79" t="s">
        <v>177</v>
      </c>
      <c r="B213" s="331"/>
      <c r="C213"/>
      <c r="D213"/>
      <c r="E213" s="39"/>
      <c r="L213" s="25"/>
    </row>
    <row r="214" spans="1:14" x14ac:dyDescent="0.2">
      <c r="A214" s="78" t="s">
        <v>179</v>
      </c>
      <c r="B214" s="331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180</v>
      </c>
      <c r="L216" s="25"/>
    </row>
    <row r="217" spans="1:14" x14ac:dyDescent="0.2">
      <c r="A217" s="15" t="s">
        <v>196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69" priority="109" operator="lessThan">
      <formula>6.5</formula>
    </cfRule>
    <cfRule type="cellIs" dxfId="268" priority="110" operator="greaterThan">
      <formula>8</formula>
    </cfRule>
  </conditionalFormatting>
  <conditionalFormatting sqref="H32:K32">
    <cfRule type="containsText" dxfId="267" priority="107" stopIfTrue="1" operator="containsText" text="&lt;">
      <formula>NOT(ISERROR(SEARCH("&lt;",H32)))</formula>
    </cfRule>
    <cfRule type="cellIs" dxfId="266" priority="108" operator="greaterThan">
      <formula>$E$32</formula>
    </cfRule>
  </conditionalFormatting>
  <conditionalFormatting sqref="H25:K25">
    <cfRule type="containsText" dxfId="265" priority="105" stopIfTrue="1" operator="containsText" text="&lt;">
      <formula>NOT(ISERROR(SEARCH("&lt;",H25)))</formula>
    </cfRule>
    <cfRule type="cellIs" dxfId="264" priority="106" operator="greaterThan">
      <formula>$E$25</formula>
    </cfRule>
  </conditionalFormatting>
  <conditionalFormatting sqref="H23:K23">
    <cfRule type="containsText" dxfId="263" priority="103" stopIfTrue="1" operator="containsText" text="&lt;">
      <formula>NOT(ISERROR(SEARCH("&lt;",H23)))</formula>
    </cfRule>
    <cfRule type="cellIs" dxfId="262" priority="104" operator="greaterThan">
      <formula>$E$23</formula>
    </cfRule>
  </conditionalFormatting>
  <conditionalFormatting sqref="H18:K18">
    <cfRule type="containsText" dxfId="261" priority="101" stopIfTrue="1" operator="containsText" text="&lt;">
      <formula>NOT(ISERROR(SEARCH("&lt;",H18)))</formula>
    </cfRule>
    <cfRule type="cellIs" dxfId="260" priority="102" operator="greaterThan">
      <formula>$E$18</formula>
    </cfRule>
  </conditionalFormatting>
  <conditionalFormatting sqref="K63">
    <cfRule type="cellIs" dxfId="259" priority="98" operator="greaterThan">
      <formula>$E$63</formula>
    </cfRule>
  </conditionalFormatting>
  <conditionalFormatting sqref="K64 N64">
    <cfRule type="cellIs" dxfId="258" priority="97" operator="greaterThan">
      <formula>$E$64</formula>
    </cfRule>
  </conditionalFormatting>
  <conditionalFormatting sqref="K66 N66">
    <cfRule type="cellIs" dxfId="257" priority="96" operator="greaterThan">
      <formula>$E$66</formula>
    </cfRule>
  </conditionalFormatting>
  <conditionalFormatting sqref="K67 N67">
    <cfRule type="cellIs" dxfId="256" priority="95" operator="greaterThan">
      <formula>$E$67</formula>
    </cfRule>
  </conditionalFormatting>
  <conditionalFormatting sqref="K69">
    <cfRule type="cellIs" dxfId="255" priority="94" operator="greaterThan">
      <formula>$E$69</formula>
    </cfRule>
  </conditionalFormatting>
  <conditionalFormatting sqref="K70">
    <cfRule type="cellIs" dxfId="254" priority="93" operator="greaterThan">
      <formula>$E$70</formula>
    </cfRule>
  </conditionalFormatting>
  <conditionalFormatting sqref="K71 N71">
    <cfRule type="cellIs" dxfId="253" priority="92" operator="greaterThan">
      <formula>$E$71</formula>
    </cfRule>
  </conditionalFormatting>
  <conditionalFormatting sqref="K72">
    <cfRule type="cellIs" dxfId="252" priority="91" operator="greaterThan">
      <formula>$E$72</formula>
    </cfRule>
  </conditionalFormatting>
  <conditionalFormatting sqref="K75">
    <cfRule type="cellIs" dxfId="251" priority="90" operator="greaterThan">
      <formula>$E$75</formula>
    </cfRule>
  </conditionalFormatting>
  <conditionalFormatting sqref="K161 K175:L178 N175:N178 K164:L172 N164:N172 N161">
    <cfRule type="cellIs" dxfId="250" priority="89" operator="greaterThan">
      <formula>$E$161</formula>
    </cfRule>
  </conditionalFormatting>
  <conditionalFormatting sqref="K63:K83 K122:K159 K161 K112:K113 K86:K94 K107:K110 K97 K100:K104 K175:K210 K164:K172">
    <cfRule type="containsText" priority="88" stopIfTrue="1" operator="containsText" text="&lt;">
      <formula>NOT(ISERROR(SEARCH("&lt;",K63)))</formula>
    </cfRule>
  </conditionalFormatting>
  <conditionalFormatting sqref="K20">
    <cfRule type="containsText" priority="86" stopIfTrue="1" operator="containsText" text="&lt;">
      <formula>NOT(ISERROR(SEARCH("&lt;",K20)))</formula>
    </cfRule>
    <cfRule type="cellIs" dxfId="249" priority="87" operator="greaterThan">
      <formula>$E$20</formula>
    </cfRule>
  </conditionalFormatting>
  <conditionalFormatting sqref="K114 K121">
    <cfRule type="containsText" priority="59" stopIfTrue="1" operator="containsText" text="&lt;">
      <formula>NOT(ISERROR(SEARCH("&lt;",K114)))</formula>
    </cfRule>
  </conditionalFormatting>
  <conditionalFormatting sqref="K111">
    <cfRule type="containsText" priority="57" stopIfTrue="1" operator="containsText" text="&lt;">
      <formula>NOT(ISERROR(SEARCH("&lt;",K111)))</formula>
    </cfRule>
  </conditionalFormatting>
  <conditionalFormatting sqref="L179:N180">
    <cfRule type="containsText" priority="56" stopIfTrue="1" operator="containsText" text="&lt;">
      <formula>NOT(ISERROR(SEARCH("&lt;",L179)))</formula>
    </cfRule>
  </conditionalFormatting>
  <conditionalFormatting sqref="L139:N140">
    <cfRule type="containsText" priority="55" stopIfTrue="1" operator="containsText" text="&lt;">
      <formula>NOT(ISERROR(SEARCH("&lt;",L139)))</formula>
    </cfRule>
  </conditionalFormatting>
  <conditionalFormatting sqref="L122:N122">
    <cfRule type="containsText" priority="54" stopIfTrue="1" operator="containsText" text="&lt;">
      <formula>NOT(ISERROR(SEARCH("&lt;",L122)))</formula>
    </cfRule>
  </conditionalFormatting>
  <conditionalFormatting sqref="L121:N121">
    <cfRule type="containsText" priority="53" stopIfTrue="1" operator="containsText" text="&lt;">
      <formula>NOT(ISERROR(SEARCH("&lt;",L121)))</formula>
    </cfRule>
  </conditionalFormatting>
  <conditionalFormatting sqref="L114:N114">
    <cfRule type="containsText" priority="52" stopIfTrue="1" operator="containsText" text="&lt;">
      <formula>NOT(ISERROR(SEARCH("&lt;",L114)))</formula>
    </cfRule>
  </conditionalFormatting>
  <conditionalFormatting sqref="L111:N111">
    <cfRule type="containsText" priority="51" stopIfTrue="1" operator="containsText" text="&lt;">
      <formula>NOT(ISERROR(SEARCH("&lt;",L111)))</formula>
    </cfRule>
  </conditionalFormatting>
  <conditionalFormatting sqref="L73:N74">
    <cfRule type="containsText" priority="50" stopIfTrue="1" operator="containsText" text="&lt;">
      <formula>NOT(ISERROR(SEARCH("&lt;",L73)))</formula>
    </cfRule>
  </conditionalFormatting>
  <conditionalFormatting sqref="L64">
    <cfRule type="cellIs" dxfId="248" priority="49" operator="greaterThan">
      <formula>$E$64</formula>
    </cfRule>
  </conditionalFormatting>
  <conditionalFormatting sqref="L64 N64">
    <cfRule type="containsText" priority="48" stopIfTrue="1" operator="containsText" text="&lt;">
      <formula>NOT(ISERROR(SEARCH("&lt;",L64)))</formula>
    </cfRule>
  </conditionalFormatting>
  <conditionalFormatting sqref="L66">
    <cfRule type="cellIs" dxfId="247" priority="47" operator="greaterThan">
      <formula>$E$66</formula>
    </cfRule>
  </conditionalFormatting>
  <conditionalFormatting sqref="L67">
    <cfRule type="cellIs" dxfId="246" priority="46" operator="greaterThan">
      <formula>$E$67</formula>
    </cfRule>
  </conditionalFormatting>
  <conditionalFormatting sqref="L66:L67 N66:N67">
    <cfRule type="containsText" priority="45" stopIfTrue="1" operator="containsText" text="&lt;">
      <formula>NOT(ISERROR(SEARCH("&lt;",L66)))</formula>
    </cfRule>
  </conditionalFormatting>
  <conditionalFormatting sqref="L71">
    <cfRule type="cellIs" dxfId="245" priority="44" operator="greaterThan">
      <formula>$E$71</formula>
    </cfRule>
  </conditionalFormatting>
  <conditionalFormatting sqref="L71 N71">
    <cfRule type="containsText" priority="43" stopIfTrue="1" operator="containsText" text="&lt;">
      <formula>NOT(ISERROR(SEARCH("&lt;",L71)))</formula>
    </cfRule>
  </conditionalFormatting>
  <conditionalFormatting sqref="L161">
    <cfRule type="cellIs" dxfId="244" priority="42" operator="greaterThan">
      <formula>$E$161</formula>
    </cfRule>
  </conditionalFormatting>
  <conditionalFormatting sqref="L161 L175:L178 N161 N175:N178 L164:L172 N164:N172">
    <cfRule type="containsText" priority="41" stopIfTrue="1" operator="containsText" text="&lt;">
      <formula>NOT(ISERROR(SEARCH("&lt;",L161)))</formula>
    </cfRule>
  </conditionalFormatting>
  <conditionalFormatting sqref="L113 N113">
    <cfRule type="containsText" priority="40" stopIfTrue="1" operator="containsText" text="&lt;">
      <formula>NOT(ISERROR(SEARCH("&lt;",L113)))</formula>
    </cfRule>
  </conditionalFormatting>
  <conditionalFormatting sqref="L112:N112">
    <cfRule type="containsText" priority="39" stopIfTrue="1" operator="containsText" text="&lt;">
      <formula>NOT(ISERROR(SEARCH("&lt;",L112)))</formula>
    </cfRule>
  </conditionalFormatting>
  <conditionalFormatting sqref="L162:N163">
    <cfRule type="containsText" priority="28" stopIfTrue="1" operator="containsText" text="&lt;">
      <formula>NOT(ISERROR(SEARCH("&lt;",L162)))</formula>
    </cfRule>
  </conditionalFormatting>
  <conditionalFormatting sqref="K84:K85">
    <cfRule type="containsText" priority="37" stopIfTrue="1" operator="containsText" text="&lt;">
      <formula>NOT(ISERROR(SEARCH("&lt;",K84)))</formula>
    </cfRule>
  </conditionalFormatting>
  <conditionalFormatting sqref="L84:N85">
    <cfRule type="containsText" priority="36" stopIfTrue="1" operator="containsText" text="&lt;">
      <formula>NOT(ISERROR(SEARCH("&lt;",L84)))</formula>
    </cfRule>
  </conditionalFormatting>
  <conditionalFormatting sqref="L105:N106">
    <cfRule type="containsText" priority="34" stopIfTrue="1" operator="containsText" text="&lt;">
      <formula>NOT(ISERROR(SEARCH("&lt;",L105)))</formula>
    </cfRule>
  </conditionalFormatting>
  <conditionalFormatting sqref="K105:K106">
    <cfRule type="containsText" priority="35" stopIfTrue="1" operator="containsText" text="&lt;">
      <formula>NOT(ISERROR(SEARCH("&lt;",K105)))</formula>
    </cfRule>
  </conditionalFormatting>
  <conditionalFormatting sqref="K95:K96">
    <cfRule type="containsText" priority="33" stopIfTrue="1" operator="containsText" text="&lt;">
      <formula>NOT(ISERROR(SEARCH("&lt;",K95)))</formula>
    </cfRule>
  </conditionalFormatting>
  <conditionalFormatting sqref="L95:N96">
    <cfRule type="containsText" priority="32" stopIfTrue="1" operator="containsText" text="&lt;">
      <formula>NOT(ISERROR(SEARCH("&lt;",L95)))</formula>
    </cfRule>
  </conditionalFormatting>
  <conditionalFormatting sqref="K98:K99">
    <cfRule type="containsText" priority="31" stopIfTrue="1" operator="containsText" text="&lt;">
      <formula>NOT(ISERROR(SEARCH("&lt;",K98)))</formula>
    </cfRule>
  </conditionalFormatting>
  <conditionalFormatting sqref="L98:N99">
    <cfRule type="containsText" priority="30" stopIfTrue="1" operator="containsText" text="&lt;">
      <formula>NOT(ISERROR(SEARCH("&lt;",L98)))</formula>
    </cfRule>
  </conditionalFormatting>
  <conditionalFormatting sqref="K162:K163">
    <cfRule type="containsText" priority="29" stopIfTrue="1" operator="containsText" text="&lt;">
      <formula>NOT(ISERROR(SEARCH("&lt;",K162)))</formula>
    </cfRule>
  </conditionalFormatting>
  <conditionalFormatting sqref="K173:K174">
    <cfRule type="containsText" priority="25" stopIfTrue="1" operator="containsText" text="&lt;">
      <formula>NOT(ISERROR(SEARCH("&lt;",K173)))</formula>
    </cfRule>
  </conditionalFormatting>
  <conditionalFormatting sqref="L173:N174">
    <cfRule type="containsText" priority="24" stopIfTrue="1" operator="containsText" text="&lt;">
      <formula>NOT(ISERROR(SEARCH("&lt;",L173)))</formula>
    </cfRule>
  </conditionalFormatting>
  <conditionalFormatting sqref="L75">
    <cfRule type="cellIs" dxfId="243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242" priority="21" operator="greaterThan">
      <formula>$E$75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0:L104">
    <cfRule type="containsText" priority="15" stopIfTrue="1" operator="containsText" text="&lt;">
      <formula>NOT(ISERROR(SEARCH("&lt;",L100)))</formula>
    </cfRule>
  </conditionalFormatting>
  <conditionalFormatting sqref="N100:N104">
    <cfRule type="containsText" priority="14" stopIfTrue="1" operator="containsText" text="&lt;">
      <formula>NOT(ISERROR(SEARCH("&lt;",N100)))</formula>
    </cfRule>
  </conditionalFormatting>
  <conditionalFormatting sqref="N181:N208">
    <cfRule type="containsText" priority="2" stopIfTrue="1" operator="containsText" text="&lt;">
      <formula>NOT(ISERROR(SEARCH("&lt;",N181)))</formula>
    </cfRule>
  </conditionalFormatting>
  <conditionalFormatting sqref="L107:L110">
    <cfRule type="containsText" priority="13" stopIfTrue="1" operator="containsText" text="&lt;">
      <formula>NOT(ISERROR(SEARCH("&lt;",L107)))</formula>
    </cfRule>
  </conditionalFormatting>
  <conditionalFormatting sqref="N107:N110">
    <cfRule type="containsText" priority="12" stopIfTrue="1" operator="containsText" text="&lt;">
      <formula>NOT(ISERROR(SEARCH("&lt;",N107)))</formula>
    </cfRule>
  </conditionalFormatting>
  <conditionalFormatting sqref="L123:L138">
    <cfRule type="containsText" priority="11" stopIfTrue="1" operator="containsText" text="&lt;">
      <formula>NOT(ISERROR(SEARCH("&lt;",L123)))</formula>
    </cfRule>
  </conditionalFormatting>
  <conditionalFormatting sqref="N123:N138">
    <cfRule type="containsText" priority="10" stopIfTrue="1" operator="containsText" text="&lt;">
      <formula>NOT(ISERROR(SEARCH("&lt;",N123)))</formula>
    </cfRule>
  </conditionalFormatting>
  <conditionalFormatting sqref="L141:L159">
    <cfRule type="containsText" priority="9" stopIfTrue="1" operator="containsText" text="&lt;">
      <formula>NOT(ISERROR(SEARCH("&lt;",L141)))</formula>
    </cfRule>
  </conditionalFormatting>
  <conditionalFormatting sqref="N141:N159">
    <cfRule type="containsText" priority="8" stopIfTrue="1" operator="containsText" text="&lt;">
      <formula>NOT(ISERROR(SEARCH("&lt;",N141)))</formula>
    </cfRule>
  </conditionalFormatting>
  <conditionalFormatting sqref="L164:L172">
    <cfRule type="containsText" priority="7" stopIfTrue="1" operator="containsText" text="&lt;">
      <formula>NOT(ISERROR(SEARCH("&lt;",L164)))</formula>
    </cfRule>
  </conditionalFormatting>
  <conditionalFormatting sqref="N164:N172">
    <cfRule type="containsText" priority="6" stopIfTrue="1" operator="containsText" text="&lt;">
      <formula>NOT(ISERROR(SEARCH("&lt;",N164)))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ontainsText" priority="4" stopIfTrue="1" operator="containsText" text="&lt;">
      <formula>NOT(ISERROR(SEARCH("&lt;",N175)))</formula>
    </cfRule>
  </conditionalFormatting>
  <conditionalFormatting sqref="L181:L208">
    <cfRule type="containsText" priority="3" stopIfTrue="1" operator="containsText" text="&lt;">
      <formula>NOT(ISERROR(SEARCH("&lt;",L181)))</formula>
    </cfRule>
  </conditionalFormatting>
  <conditionalFormatting sqref="L65">
    <cfRule type="containsText" priority="1" stopIfTrue="1" operator="containsText" text="&lt;">
      <formula>NOT(ISERROR(SEARCH("&lt;",L65)))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pane xSplit="1" topLeftCell="B1" activePane="topRight" state="frozen"/>
      <selection pane="topRight" activeCell="H11" sqref="H11:K11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181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158</v>
      </c>
      <c r="I3" s="17" t="s">
        <v>158</v>
      </c>
      <c r="J3" s="17" t="s">
        <v>158</v>
      </c>
      <c r="K3" s="271" t="s">
        <v>158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9"/>
      <c r="N4" s="9"/>
    </row>
    <row r="5" spans="1:14" x14ac:dyDescent="0.2">
      <c r="A5" s="2" t="s">
        <v>14</v>
      </c>
      <c r="B5" s="217" t="s">
        <v>15</v>
      </c>
      <c r="C5" s="209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4</v>
      </c>
      <c r="H5" s="5">
        <v>7.84</v>
      </c>
      <c r="I5" s="5">
        <v>8.1</v>
      </c>
      <c r="J5" s="5">
        <v>7.75</v>
      </c>
      <c r="K5" s="273">
        <v>8.24</v>
      </c>
      <c r="L5" s="86">
        <f>MIN(H5:K5)</f>
        <v>7.75</v>
      </c>
      <c r="M5" s="45">
        <f>AVERAGE(H5:K5)</f>
        <v>7.9824999999999999</v>
      </c>
      <c r="N5" s="5">
        <f>MAX(H5:K5)</f>
        <v>8.24</v>
      </c>
    </row>
    <row r="6" spans="1:14" x14ac:dyDescent="0.2">
      <c r="A6" s="2" t="s">
        <v>150</v>
      </c>
      <c r="B6" s="217" t="s">
        <v>130</v>
      </c>
      <c r="C6" s="209">
        <v>1</v>
      </c>
      <c r="D6" s="2"/>
      <c r="E6" s="5"/>
      <c r="F6" s="19">
        <v>0</v>
      </c>
      <c r="G6" s="19"/>
      <c r="I6" s="5"/>
      <c r="J6" s="5"/>
      <c r="K6" s="273"/>
      <c r="L6" s="86"/>
      <c r="M6" s="5"/>
      <c r="N6" s="5"/>
    </row>
    <row r="7" spans="1:14" x14ac:dyDescent="0.2">
      <c r="A7" s="2" t="s">
        <v>18</v>
      </c>
      <c r="B7" s="217" t="s">
        <v>17</v>
      </c>
      <c r="C7" s="209">
        <v>1</v>
      </c>
      <c r="D7" s="2"/>
      <c r="E7" s="5"/>
      <c r="F7" s="74">
        <v>4</v>
      </c>
      <c r="G7" s="19">
        <f>COUNTA(H7:K7)</f>
        <v>4</v>
      </c>
      <c r="H7" s="53" t="s">
        <v>173</v>
      </c>
      <c r="I7" s="5">
        <v>19</v>
      </c>
      <c r="J7" s="53" t="s">
        <v>173</v>
      </c>
      <c r="K7" s="273">
        <v>23</v>
      </c>
      <c r="L7" s="87" t="s">
        <v>173</v>
      </c>
      <c r="M7" s="54" t="s">
        <v>167</v>
      </c>
      <c r="N7" s="53">
        <v>23</v>
      </c>
    </row>
    <row r="8" spans="1:14" x14ac:dyDescent="0.2">
      <c r="A8" s="2" t="s">
        <v>19</v>
      </c>
      <c r="B8" s="217" t="s">
        <v>17</v>
      </c>
      <c r="C8" s="209">
        <v>1</v>
      </c>
      <c r="D8" s="2"/>
      <c r="E8" s="5"/>
      <c r="F8" s="19">
        <v>4</v>
      </c>
      <c r="G8" s="19">
        <f t="shared" ref="G8:G19" si="1">COUNTA(H8:K8)</f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87" t="s">
        <v>162</v>
      </c>
      <c r="M8" s="54" t="s">
        <v>167</v>
      </c>
      <c r="N8" s="53" t="s">
        <v>162</v>
      </c>
    </row>
    <row r="9" spans="1:14" x14ac:dyDescent="0.2">
      <c r="A9" s="2" t="s">
        <v>20</v>
      </c>
      <c r="B9" s="217" t="s">
        <v>17</v>
      </c>
      <c r="C9" s="209">
        <v>1</v>
      </c>
      <c r="D9" s="2"/>
      <c r="E9" s="5"/>
      <c r="F9" s="19">
        <v>4</v>
      </c>
      <c r="G9" s="19">
        <f t="shared" si="1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87" t="s">
        <v>162</v>
      </c>
      <c r="M9" s="54" t="s">
        <v>167</v>
      </c>
      <c r="N9" s="53" t="s">
        <v>162</v>
      </c>
    </row>
    <row r="10" spans="1:14" x14ac:dyDescent="0.2">
      <c r="A10" s="2" t="s">
        <v>21</v>
      </c>
      <c r="B10" s="217" t="s">
        <v>17</v>
      </c>
      <c r="C10" s="209">
        <v>1</v>
      </c>
      <c r="D10" s="2"/>
      <c r="E10" s="5"/>
      <c r="F10" s="19">
        <v>4</v>
      </c>
      <c r="G10" s="19">
        <f t="shared" si="1"/>
        <v>4</v>
      </c>
      <c r="H10" s="5">
        <v>6400</v>
      </c>
      <c r="I10" s="5">
        <v>4250</v>
      </c>
      <c r="J10" s="5">
        <v>5500</v>
      </c>
      <c r="K10" s="273">
        <v>4210</v>
      </c>
      <c r="L10" s="86">
        <f t="shared" ref="L10:L31" si="2">MIN(H10:K10)</f>
        <v>4210</v>
      </c>
      <c r="M10" s="102">
        <f>AVERAGE(H10:K10)</f>
        <v>5090</v>
      </c>
      <c r="N10" s="5">
        <f t="shared" ref="N10:N31" si="3">MAX(H10:K10)</f>
        <v>6400</v>
      </c>
    </row>
    <row r="11" spans="1:14" x14ac:dyDescent="0.2">
      <c r="A11" s="2" t="s">
        <v>22</v>
      </c>
      <c r="B11" s="217" t="s">
        <v>17</v>
      </c>
      <c r="C11" s="209">
        <v>1</v>
      </c>
      <c r="D11" s="2"/>
      <c r="E11" s="5"/>
      <c r="F11" s="19">
        <v>4</v>
      </c>
      <c r="G11" s="19">
        <f t="shared" si="1"/>
        <v>4</v>
      </c>
      <c r="H11" s="5">
        <v>6400</v>
      </c>
      <c r="I11" s="5">
        <v>4250</v>
      </c>
      <c r="J11" s="5">
        <v>5500</v>
      </c>
      <c r="K11" s="273">
        <v>4210</v>
      </c>
      <c r="L11" s="86">
        <f t="shared" si="2"/>
        <v>4210</v>
      </c>
      <c r="M11" s="102">
        <f t="shared" ref="M11:M31" si="4">AVERAGE(H11:K11)</f>
        <v>5090</v>
      </c>
      <c r="N11" s="5">
        <f t="shared" si="3"/>
        <v>6400</v>
      </c>
    </row>
    <row r="12" spans="1:14" x14ac:dyDescent="0.2">
      <c r="A12" s="2" t="s">
        <v>23</v>
      </c>
      <c r="B12" s="217" t="s">
        <v>17</v>
      </c>
      <c r="C12" s="209">
        <v>1</v>
      </c>
      <c r="D12" s="2"/>
      <c r="E12" s="5"/>
      <c r="F12" s="19">
        <v>4</v>
      </c>
      <c r="G12" s="19">
        <f t="shared" si="1"/>
        <v>4</v>
      </c>
      <c r="H12" s="53" t="s">
        <v>174</v>
      </c>
      <c r="I12" s="53" t="s">
        <v>170</v>
      </c>
      <c r="J12" s="5">
        <v>35</v>
      </c>
      <c r="K12" s="266" t="s">
        <v>170</v>
      </c>
      <c r="L12" s="87" t="s">
        <v>174</v>
      </c>
      <c r="M12" s="54" t="s">
        <v>167</v>
      </c>
      <c r="N12" s="53">
        <v>35</v>
      </c>
    </row>
    <row r="13" spans="1:14" x14ac:dyDescent="0.2">
      <c r="A13" s="2" t="s">
        <v>8</v>
      </c>
      <c r="B13" s="217" t="s">
        <v>17</v>
      </c>
      <c r="C13" s="209">
        <v>1</v>
      </c>
      <c r="D13" s="2"/>
      <c r="E13" s="5"/>
      <c r="F13" s="19">
        <v>4</v>
      </c>
      <c r="G13" s="19">
        <f t="shared" si="1"/>
        <v>4</v>
      </c>
      <c r="H13" s="5">
        <v>190</v>
      </c>
      <c r="I13" s="5">
        <v>1540</v>
      </c>
      <c r="J13" s="5">
        <v>1970</v>
      </c>
      <c r="K13" s="273">
        <v>1680</v>
      </c>
      <c r="L13" s="86">
        <f t="shared" si="2"/>
        <v>190</v>
      </c>
      <c r="M13" s="111">
        <f>AVERAGE(H13:K13)</f>
        <v>1345</v>
      </c>
      <c r="N13" s="5">
        <f t="shared" si="3"/>
        <v>1970</v>
      </c>
    </row>
    <row r="14" spans="1:14" x14ac:dyDescent="0.2">
      <c r="A14" s="2" t="s">
        <v>7</v>
      </c>
      <c r="B14" s="217" t="s">
        <v>17</v>
      </c>
      <c r="C14" s="209">
        <v>1</v>
      </c>
      <c r="D14" s="2"/>
      <c r="E14" s="5"/>
      <c r="F14" s="19">
        <v>4</v>
      </c>
      <c r="G14" s="19">
        <f t="shared" si="1"/>
        <v>4</v>
      </c>
      <c r="H14" s="5">
        <v>111</v>
      </c>
      <c r="I14" s="5">
        <v>113</v>
      </c>
      <c r="J14" s="5">
        <v>114</v>
      </c>
      <c r="K14" s="273">
        <v>130</v>
      </c>
      <c r="L14" s="86">
        <f t="shared" si="2"/>
        <v>111</v>
      </c>
      <c r="M14" s="111">
        <f t="shared" si="4"/>
        <v>117</v>
      </c>
      <c r="N14" s="5">
        <f t="shared" si="3"/>
        <v>130</v>
      </c>
    </row>
    <row r="15" spans="1:14" x14ac:dyDescent="0.2">
      <c r="A15" s="2" t="s">
        <v>24</v>
      </c>
      <c r="B15" s="217" t="s">
        <v>17</v>
      </c>
      <c r="C15" s="209">
        <v>1</v>
      </c>
      <c r="D15" s="2"/>
      <c r="E15" s="5"/>
      <c r="F15" s="78">
        <v>4</v>
      </c>
      <c r="G15" s="19">
        <f t="shared" si="1"/>
        <v>4</v>
      </c>
      <c r="H15" s="5">
        <v>131</v>
      </c>
      <c r="I15" s="5">
        <v>96</v>
      </c>
      <c r="J15" s="5">
        <v>116</v>
      </c>
      <c r="K15" s="273">
        <v>106</v>
      </c>
      <c r="L15" s="86">
        <f t="shared" si="2"/>
        <v>96</v>
      </c>
      <c r="M15" s="111">
        <f t="shared" si="4"/>
        <v>112.25</v>
      </c>
      <c r="N15" s="5">
        <f t="shared" si="3"/>
        <v>131</v>
      </c>
    </row>
    <row r="16" spans="1:14" x14ac:dyDescent="0.2">
      <c r="A16" s="2" t="s">
        <v>25</v>
      </c>
      <c r="B16" s="217" t="s">
        <v>17</v>
      </c>
      <c r="C16" s="209">
        <v>1</v>
      </c>
      <c r="D16" s="2"/>
      <c r="E16" s="5"/>
      <c r="F16" s="19">
        <v>4</v>
      </c>
      <c r="G16" s="19">
        <f t="shared" si="1"/>
        <v>4</v>
      </c>
      <c r="H16" s="5">
        <v>1550</v>
      </c>
      <c r="I16" s="5">
        <v>1140</v>
      </c>
      <c r="J16" s="5">
        <v>1200</v>
      </c>
      <c r="K16" s="273">
        <v>1190</v>
      </c>
      <c r="L16" s="86">
        <f t="shared" si="2"/>
        <v>1140</v>
      </c>
      <c r="M16" s="111">
        <f t="shared" si="4"/>
        <v>1270</v>
      </c>
      <c r="N16" s="5">
        <f t="shared" si="3"/>
        <v>1550</v>
      </c>
    </row>
    <row r="17" spans="1:14" x14ac:dyDescent="0.2">
      <c r="A17" s="2" t="s">
        <v>26</v>
      </c>
      <c r="B17" s="217" t="s">
        <v>17</v>
      </c>
      <c r="C17" s="209">
        <v>1</v>
      </c>
      <c r="D17" s="2"/>
      <c r="E17" s="5"/>
      <c r="F17" s="74">
        <v>4</v>
      </c>
      <c r="G17" s="19">
        <f t="shared" si="1"/>
        <v>4</v>
      </c>
      <c r="H17" s="5">
        <v>771</v>
      </c>
      <c r="I17" s="5">
        <v>503</v>
      </c>
      <c r="J17" s="5">
        <v>558</v>
      </c>
      <c r="K17" s="273">
        <v>549</v>
      </c>
      <c r="L17" s="86">
        <f t="shared" si="2"/>
        <v>503</v>
      </c>
      <c r="M17" s="111">
        <f t="shared" si="4"/>
        <v>595.25</v>
      </c>
      <c r="N17" s="5">
        <f t="shared" si="3"/>
        <v>771</v>
      </c>
    </row>
    <row r="18" spans="1:14" x14ac:dyDescent="0.2">
      <c r="A18" s="2" t="s">
        <v>140</v>
      </c>
      <c r="B18" s="217" t="s">
        <v>17</v>
      </c>
      <c r="C18" s="209">
        <v>1E-3</v>
      </c>
      <c r="D18" s="2"/>
      <c r="E18" s="30">
        <v>1.9</v>
      </c>
      <c r="F18" s="19">
        <v>4</v>
      </c>
      <c r="G18" s="19">
        <f t="shared" si="1"/>
        <v>4</v>
      </c>
      <c r="H18" s="5">
        <v>0.72699999999999998</v>
      </c>
      <c r="I18" s="5">
        <v>2.8000000000000001E-2</v>
      </c>
      <c r="J18" s="53" t="s">
        <v>194</v>
      </c>
      <c r="K18" s="273">
        <v>0.621</v>
      </c>
      <c r="L18" s="86">
        <f t="shared" si="2"/>
        <v>2.8000000000000001E-2</v>
      </c>
      <c r="M18" s="45">
        <f t="shared" si="4"/>
        <v>0.45866666666666661</v>
      </c>
      <c r="N18" s="5">
        <f t="shared" si="3"/>
        <v>0.72699999999999998</v>
      </c>
    </row>
    <row r="19" spans="1:14" x14ac:dyDescent="0.2">
      <c r="A19" s="2" t="s">
        <v>141</v>
      </c>
      <c r="B19" s="217" t="s">
        <v>17</v>
      </c>
      <c r="C19" s="209">
        <v>0.05</v>
      </c>
      <c r="D19" s="2"/>
      <c r="E19" s="5"/>
      <c r="F19" s="19">
        <v>4</v>
      </c>
      <c r="G19" s="19">
        <f t="shared" si="1"/>
        <v>4</v>
      </c>
      <c r="H19" s="5">
        <v>9.59</v>
      </c>
      <c r="I19" s="5">
        <v>0.12</v>
      </c>
      <c r="J19" s="53" t="s">
        <v>164</v>
      </c>
      <c r="K19" s="273">
        <v>7.44</v>
      </c>
      <c r="L19" s="86">
        <f t="shared" si="2"/>
        <v>0.12</v>
      </c>
      <c r="M19" s="45">
        <f t="shared" si="4"/>
        <v>5.7166666666666659</v>
      </c>
      <c r="N19" s="5">
        <f t="shared" si="3"/>
        <v>9.59</v>
      </c>
    </row>
    <row r="20" spans="1:14" x14ac:dyDescent="0.2">
      <c r="A20" s="2" t="s">
        <v>142</v>
      </c>
      <c r="B20" s="217" t="s">
        <v>17</v>
      </c>
      <c r="C20" s="209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86"/>
      <c r="M20" s="45"/>
      <c r="N20" s="5"/>
    </row>
    <row r="21" spans="1:14" x14ac:dyDescent="0.2">
      <c r="A21" s="2" t="s">
        <v>143</v>
      </c>
      <c r="B21" s="217" t="s">
        <v>17</v>
      </c>
      <c r="C21" s="209">
        <v>0.05</v>
      </c>
      <c r="D21" s="2"/>
      <c r="E21" s="5"/>
      <c r="F21" s="19"/>
      <c r="G21" s="19"/>
      <c r="H21" s="5"/>
      <c r="I21" s="5"/>
      <c r="J21" s="5"/>
      <c r="K21" s="273"/>
      <c r="L21" s="86"/>
      <c r="M21" s="45"/>
      <c r="N21" s="5"/>
    </row>
    <row r="22" spans="1:14" x14ac:dyDescent="0.2">
      <c r="A22" s="2" t="s">
        <v>32</v>
      </c>
      <c r="B22" s="217" t="s">
        <v>17</v>
      </c>
      <c r="C22" s="209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1</v>
      </c>
      <c r="I22" s="5">
        <v>0.7</v>
      </c>
      <c r="J22" s="5">
        <v>0.9</v>
      </c>
      <c r="K22" s="273">
        <v>0.8</v>
      </c>
      <c r="L22" s="86">
        <f t="shared" si="2"/>
        <v>0.7</v>
      </c>
      <c r="M22" s="45">
        <f t="shared" si="4"/>
        <v>0.85000000000000009</v>
      </c>
      <c r="N22" s="5">
        <f t="shared" si="3"/>
        <v>1</v>
      </c>
    </row>
    <row r="23" spans="1:14" x14ac:dyDescent="0.2">
      <c r="A23" s="2" t="s">
        <v>33</v>
      </c>
      <c r="B23" s="217" t="s">
        <v>17</v>
      </c>
      <c r="C23" s="209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1230</v>
      </c>
      <c r="I23" s="5">
        <v>728</v>
      </c>
      <c r="J23" s="5">
        <v>1200</v>
      </c>
      <c r="K23" s="273">
        <v>815</v>
      </c>
      <c r="L23" s="86">
        <f t="shared" si="2"/>
        <v>728</v>
      </c>
      <c r="M23" s="112">
        <f t="shared" si="4"/>
        <v>993.25</v>
      </c>
      <c r="N23" s="5">
        <f t="shared" si="3"/>
        <v>1230</v>
      </c>
    </row>
    <row r="24" spans="1:14" x14ac:dyDescent="0.2">
      <c r="A24" s="2" t="s">
        <v>34</v>
      </c>
      <c r="B24" s="217" t="s">
        <v>17</v>
      </c>
      <c r="C24" s="209">
        <v>0.01</v>
      </c>
      <c r="D24" s="2"/>
      <c r="E24" s="56"/>
      <c r="F24" s="19">
        <v>4</v>
      </c>
      <c r="G24" s="19">
        <f t="shared" si="5"/>
        <v>4</v>
      </c>
      <c r="H24" s="53" t="s">
        <v>163</v>
      </c>
      <c r="I24" s="53" t="s">
        <v>169</v>
      </c>
      <c r="J24" s="53" t="s">
        <v>169</v>
      </c>
      <c r="K24" s="266" t="s">
        <v>169</v>
      </c>
      <c r="L24" s="87" t="s">
        <v>163</v>
      </c>
      <c r="M24" s="54" t="s">
        <v>167</v>
      </c>
      <c r="N24" s="53" t="s">
        <v>169</v>
      </c>
    </row>
    <row r="25" spans="1:14" x14ac:dyDescent="0.2">
      <c r="A25" s="2" t="s">
        <v>35</v>
      </c>
      <c r="B25" s="217" t="s">
        <v>17</v>
      </c>
      <c r="C25" s="209">
        <v>0.01</v>
      </c>
      <c r="D25" s="2"/>
      <c r="E25" s="30">
        <v>0.7</v>
      </c>
      <c r="F25" s="19">
        <v>4</v>
      </c>
      <c r="G25" s="19">
        <f t="shared" si="5"/>
        <v>4</v>
      </c>
      <c r="H25" s="53">
        <v>0.02</v>
      </c>
      <c r="I25" s="53" t="s">
        <v>169</v>
      </c>
      <c r="J25" s="53" t="s">
        <v>169</v>
      </c>
      <c r="K25" s="266" t="s">
        <v>169</v>
      </c>
      <c r="L25" s="87" t="s">
        <v>169</v>
      </c>
      <c r="M25" s="54" t="s">
        <v>167</v>
      </c>
      <c r="N25" s="5">
        <f t="shared" si="3"/>
        <v>0.02</v>
      </c>
    </row>
    <row r="26" spans="1:14" x14ac:dyDescent="0.2">
      <c r="A26" s="2" t="s">
        <v>36</v>
      </c>
      <c r="B26" s="217" t="s">
        <v>17</v>
      </c>
      <c r="C26" s="209">
        <v>0.01</v>
      </c>
      <c r="D26" s="2"/>
      <c r="E26" s="5"/>
      <c r="F26" s="19">
        <v>4</v>
      </c>
      <c r="G26" s="19">
        <f t="shared" si="5"/>
        <v>4</v>
      </c>
      <c r="H26" s="53">
        <v>0.02</v>
      </c>
      <c r="I26" s="53" t="s">
        <v>169</v>
      </c>
      <c r="J26" s="53" t="s">
        <v>169</v>
      </c>
      <c r="K26" s="266" t="s">
        <v>169</v>
      </c>
      <c r="L26" s="87" t="s">
        <v>169</v>
      </c>
      <c r="M26" s="54" t="s">
        <v>167</v>
      </c>
      <c r="N26" s="5">
        <f t="shared" si="3"/>
        <v>0.02</v>
      </c>
    </row>
    <row r="27" spans="1:14" x14ac:dyDescent="0.2">
      <c r="A27" s="2" t="s">
        <v>37</v>
      </c>
      <c r="B27" s="217" t="s">
        <v>38</v>
      </c>
      <c r="C27" s="209">
        <v>0.01</v>
      </c>
      <c r="D27" s="2"/>
      <c r="E27" s="5"/>
      <c r="F27" s="19">
        <v>4</v>
      </c>
      <c r="G27" s="19">
        <f t="shared" si="5"/>
        <v>4</v>
      </c>
      <c r="H27" s="5">
        <v>133</v>
      </c>
      <c r="I27" s="5">
        <v>128</v>
      </c>
      <c r="J27" s="5">
        <v>166</v>
      </c>
      <c r="K27" s="273">
        <v>132</v>
      </c>
      <c r="L27" s="86">
        <f t="shared" si="2"/>
        <v>128</v>
      </c>
      <c r="M27" s="111">
        <f t="shared" si="4"/>
        <v>139.75</v>
      </c>
      <c r="N27" s="5">
        <f t="shared" si="3"/>
        <v>166</v>
      </c>
    </row>
    <row r="28" spans="1:14" x14ac:dyDescent="0.2">
      <c r="A28" s="2" t="s">
        <v>39</v>
      </c>
      <c r="B28" s="217" t="s">
        <v>38</v>
      </c>
      <c r="C28" s="209">
        <v>0.01</v>
      </c>
      <c r="D28" s="2"/>
      <c r="E28" s="5"/>
      <c r="F28" s="19">
        <v>4</v>
      </c>
      <c r="G28" s="19">
        <f t="shared" si="5"/>
        <v>4</v>
      </c>
      <c r="H28" s="5">
        <v>191</v>
      </c>
      <c r="I28" s="12">
        <v>128</v>
      </c>
      <c r="J28" s="5">
        <v>167</v>
      </c>
      <c r="K28" s="273">
        <v>139</v>
      </c>
      <c r="L28" s="86">
        <f t="shared" si="2"/>
        <v>128</v>
      </c>
      <c r="M28" s="111">
        <f t="shared" si="4"/>
        <v>156.25</v>
      </c>
      <c r="N28" s="5">
        <f t="shared" si="3"/>
        <v>191</v>
      </c>
    </row>
    <row r="29" spans="1:14" x14ac:dyDescent="0.2">
      <c r="A29" s="2" t="s">
        <v>40</v>
      </c>
      <c r="B29" s="217" t="s">
        <v>41</v>
      </c>
      <c r="C29" s="209">
        <v>0.01</v>
      </c>
      <c r="D29" s="2"/>
      <c r="E29" s="5"/>
      <c r="F29" s="19">
        <v>4</v>
      </c>
      <c r="G29" s="19">
        <f t="shared" si="5"/>
        <v>4</v>
      </c>
      <c r="H29" s="5">
        <v>17.899999999999999</v>
      </c>
      <c r="I29" s="5">
        <v>0.17</v>
      </c>
      <c r="J29" s="5">
        <v>0.34</v>
      </c>
      <c r="K29" s="273">
        <v>2.82</v>
      </c>
      <c r="L29" s="86">
        <f t="shared" si="2"/>
        <v>0.17</v>
      </c>
      <c r="M29" s="45">
        <f t="shared" si="4"/>
        <v>5.3075000000000001</v>
      </c>
      <c r="N29" s="5">
        <f t="shared" si="3"/>
        <v>17.899999999999999</v>
      </c>
    </row>
    <row r="30" spans="1:14" x14ac:dyDescent="0.2">
      <c r="A30" s="2" t="s">
        <v>42</v>
      </c>
      <c r="B30" s="217" t="s">
        <v>17</v>
      </c>
      <c r="C30" s="209">
        <v>1</v>
      </c>
      <c r="D30" s="2"/>
      <c r="E30" s="5"/>
      <c r="F30" s="19">
        <v>4</v>
      </c>
      <c r="G30" s="19">
        <f t="shared" si="5"/>
        <v>4</v>
      </c>
      <c r="H30" s="13">
        <v>917</v>
      </c>
      <c r="I30" s="5">
        <v>572</v>
      </c>
      <c r="J30" s="13">
        <v>560</v>
      </c>
      <c r="K30" s="273">
        <v>464</v>
      </c>
      <c r="L30" s="86">
        <f t="shared" si="2"/>
        <v>464</v>
      </c>
      <c r="M30" s="111">
        <f t="shared" si="4"/>
        <v>628.25</v>
      </c>
      <c r="N30" s="5">
        <f t="shared" si="3"/>
        <v>917</v>
      </c>
    </row>
    <row r="31" spans="1:14" ht="12" customHeight="1" x14ac:dyDescent="0.2">
      <c r="A31" s="2" t="s">
        <v>43</v>
      </c>
      <c r="B31" s="217" t="s">
        <v>17</v>
      </c>
      <c r="C31" s="210">
        <v>2</v>
      </c>
      <c r="D31" s="2"/>
      <c r="E31" s="5"/>
      <c r="F31" s="19">
        <v>4</v>
      </c>
      <c r="G31" s="19">
        <f t="shared" si="5"/>
        <v>4</v>
      </c>
      <c r="H31" s="5">
        <v>157</v>
      </c>
      <c r="I31" s="5">
        <v>83</v>
      </c>
      <c r="J31" s="53">
        <v>113</v>
      </c>
      <c r="K31" s="273">
        <v>32</v>
      </c>
      <c r="L31" s="86">
        <f t="shared" si="2"/>
        <v>32</v>
      </c>
      <c r="M31" s="111">
        <f t="shared" si="4"/>
        <v>96.25</v>
      </c>
      <c r="N31" s="5">
        <f t="shared" si="3"/>
        <v>157</v>
      </c>
    </row>
    <row r="32" spans="1:14" x14ac:dyDescent="0.2">
      <c r="A32" s="2" t="s">
        <v>44</v>
      </c>
      <c r="B32" s="217" t="s">
        <v>17</v>
      </c>
      <c r="C32" s="209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175</v>
      </c>
      <c r="I32" s="5">
        <v>0.16</v>
      </c>
      <c r="J32" s="313" t="s">
        <v>169</v>
      </c>
      <c r="K32" s="273">
        <v>0.11</v>
      </c>
      <c r="L32" s="87" t="s">
        <v>175</v>
      </c>
      <c r="M32" s="54" t="s">
        <v>167</v>
      </c>
      <c r="N32" s="53">
        <v>0.16</v>
      </c>
    </row>
    <row r="33" spans="1:14" x14ac:dyDescent="0.2">
      <c r="A33" s="6"/>
      <c r="B33" s="219"/>
      <c r="C33" s="211"/>
      <c r="D33" s="6"/>
      <c r="E33" s="16"/>
      <c r="F33" s="80"/>
      <c r="G33" s="6"/>
      <c r="H33" s="9"/>
      <c r="I33" s="9"/>
      <c r="J33" s="9"/>
      <c r="K33" s="274"/>
      <c r="L33" s="85"/>
      <c r="M33" s="9"/>
      <c r="N33" s="9"/>
    </row>
    <row r="34" spans="1:14" x14ac:dyDescent="0.2">
      <c r="A34" s="6" t="s">
        <v>144</v>
      </c>
      <c r="B34" s="219"/>
      <c r="C34" s="211"/>
      <c r="D34" s="6"/>
      <c r="E34" s="16"/>
      <c r="F34" s="80"/>
      <c r="G34" s="6"/>
      <c r="H34" s="9"/>
      <c r="I34" s="9"/>
      <c r="J34" s="9"/>
      <c r="K34" s="274"/>
      <c r="L34" s="85"/>
      <c r="M34" s="9"/>
      <c r="N34" s="9"/>
    </row>
    <row r="35" spans="1:14" x14ac:dyDescent="0.2">
      <c r="A35" s="2" t="s">
        <v>47</v>
      </c>
      <c r="B35" s="217" t="s">
        <v>46</v>
      </c>
      <c r="C35" s="209">
        <v>0.5</v>
      </c>
      <c r="D35" s="2"/>
      <c r="E35" s="5"/>
      <c r="F35" s="81">
        <v>4</v>
      </c>
      <c r="G35" s="19">
        <f t="shared" ref="G35:G135" si="6">COUNTA(H35:K35)</f>
        <v>4</v>
      </c>
      <c r="H35" s="53" t="s">
        <v>165</v>
      </c>
      <c r="I35" s="53" t="s">
        <v>165</v>
      </c>
      <c r="J35" s="53" t="s">
        <v>165</v>
      </c>
      <c r="K35" s="275" t="s">
        <v>245</v>
      </c>
      <c r="L35" s="87" t="s">
        <v>165</v>
      </c>
      <c r="M35" s="54" t="s">
        <v>167</v>
      </c>
      <c r="N35" s="53" t="s">
        <v>165</v>
      </c>
    </row>
    <row r="36" spans="1:14" x14ac:dyDescent="0.2">
      <c r="A36" s="10" t="s">
        <v>48</v>
      </c>
      <c r="B36" s="220" t="s">
        <v>46</v>
      </c>
      <c r="C36" s="212">
        <v>0.5</v>
      </c>
      <c r="D36" s="10"/>
      <c r="E36" s="14"/>
      <c r="F36" s="81">
        <v>4</v>
      </c>
      <c r="G36" s="19">
        <f t="shared" si="6"/>
        <v>4</v>
      </c>
      <c r="H36" s="53" t="s">
        <v>165</v>
      </c>
      <c r="I36" s="53" t="s">
        <v>165</v>
      </c>
      <c r="J36" s="53" t="s">
        <v>165</v>
      </c>
      <c r="K36" s="275" t="s">
        <v>245</v>
      </c>
      <c r="L36" s="87" t="s">
        <v>165</v>
      </c>
      <c r="M36" s="54" t="s">
        <v>167</v>
      </c>
      <c r="N36" s="53" t="s">
        <v>165</v>
      </c>
    </row>
    <row r="37" spans="1:14" x14ac:dyDescent="0.2">
      <c r="A37" s="2" t="s">
        <v>49</v>
      </c>
      <c r="B37" s="217" t="s">
        <v>46</v>
      </c>
      <c r="C37" s="209">
        <v>0.5</v>
      </c>
      <c r="D37" s="2"/>
      <c r="E37" s="5"/>
      <c r="F37" s="81">
        <v>4</v>
      </c>
      <c r="G37" s="19">
        <f t="shared" si="6"/>
        <v>4</v>
      </c>
      <c r="H37" s="53" t="s">
        <v>165</v>
      </c>
      <c r="I37" s="53" t="s">
        <v>165</v>
      </c>
      <c r="J37" s="53" t="s">
        <v>165</v>
      </c>
      <c r="K37" s="275" t="s">
        <v>245</v>
      </c>
      <c r="L37" s="87" t="s">
        <v>165</v>
      </c>
      <c r="M37" s="54" t="s">
        <v>167</v>
      </c>
      <c r="N37" s="53" t="s">
        <v>165</v>
      </c>
    </row>
    <row r="38" spans="1:14" x14ac:dyDescent="0.2">
      <c r="A38" s="2" t="s">
        <v>50</v>
      </c>
      <c r="B38" s="217" t="s">
        <v>46</v>
      </c>
      <c r="C38" s="209">
        <v>0.5</v>
      </c>
      <c r="D38" s="2"/>
      <c r="E38" s="5"/>
      <c r="F38" s="81">
        <v>4</v>
      </c>
      <c r="G38" s="19">
        <f t="shared" si="6"/>
        <v>4</v>
      </c>
      <c r="H38" s="53" t="s">
        <v>165</v>
      </c>
      <c r="I38" s="53" t="s">
        <v>165</v>
      </c>
      <c r="J38" s="53" t="s">
        <v>165</v>
      </c>
      <c r="K38" s="275" t="s">
        <v>245</v>
      </c>
      <c r="L38" s="87" t="s">
        <v>165</v>
      </c>
      <c r="M38" s="54" t="s">
        <v>167</v>
      </c>
      <c r="N38" s="53" t="s">
        <v>165</v>
      </c>
    </row>
    <row r="39" spans="1:14" x14ac:dyDescent="0.2">
      <c r="A39" s="2" t="s">
        <v>51</v>
      </c>
      <c r="B39" s="217" t="s">
        <v>46</v>
      </c>
      <c r="C39" s="209">
        <v>0.5</v>
      </c>
      <c r="D39" s="2"/>
      <c r="E39" s="5"/>
      <c r="F39" s="81">
        <v>4</v>
      </c>
      <c r="G39" s="19">
        <f t="shared" si="6"/>
        <v>4</v>
      </c>
      <c r="H39" s="53" t="s">
        <v>165</v>
      </c>
      <c r="I39" s="53" t="s">
        <v>165</v>
      </c>
      <c r="J39" s="53" t="s">
        <v>165</v>
      </c>
      <c r="K39" s="275" t="s">
        <v>245</v>
      </c>
      <c r="L39" s="87" t="s">
        <v>165</v>
      </c>
      <c r="M39" s="54" t="s">
        <v>167</v>
      </c>
      <c r="N39" s="53" t="s">
        <v>165</v>
      </c>
    </row>
    <row r="40" spans="1:14" x14ac:dyDescent="0.2">
      <c r="A40" s="2" t="s">
        <v>52</v>
      </c>
      <c r="B40" s="217" t="s">
        <v>46</v>
      </c>
      <c r="C40" s="209">
        <v>0.5</v>
      </c>
      <c r="D40" s="2"/>
      <c r="E40" s="33">
        <v>0.09</v>
      </c>
      <c r="F40" s="81">
        <v>4</v>
      </c>
      <c r="G40" s="19">
        <f t="shared" si="6"/>
        <v>4</v>
      </c>
      <c r="H40" s="53" t="s">
        <v>165</v>
      </c>
      <c r="I40" s="53" t="s">
        <v>165</v>
      </c>
      <c r="J40" s="53" t="s">
        <v>165</v>
      </c>
      <c r="K40" s="275" t="s">
        <v>248</v>
      </c>
      <c r="L40" s="87" t="s">
        <v>248</v>
      </c>
      <c r="M40" s="54" t="s">
        <v>167</v>
      </c>
      <c r="N40" s="53" t="s">
        <v>165</v>
      </c>
    </row>
    <row r="41" spans="1:14" x14ac:dyDescent="0.2">
      <c r="A41" s="2" t="s">
        <v>53</v>
      </c>
      <c r="B41" s="217" t="s">
        <v>46</v>
      </c>
      <c r="C41" s="209">
        <v>0.5</v>
      </c>
      <c r="D41" s="2"/>
      <c r="E41" s="13"/>
      <c r="F41" s="81">
        <v>4</v>
      </c>
      <c r="G41" s="19">
        <f t="shared" si="6"/>
        <v>4</v>
      </c>
      <c r="H41" s="53" t="s">
        <v>165</v>
      </c>
      <c r="I41" s="53" t="s">
        <v>165</v>
      </c>
      <c r="J41" s="53" t="s">
        <v>165</v>
      </c>
      <c r="K41" s="275" t="s">
        <v>245</v>
      </c>
      <c r="L41" s="87" t="s">
        <v>165</v>
      </c>
      <c r="M41" s="54" t="s">
        <v>167</v>
      </c>
      <c r="N41" s="53" t="s">
        <v>165</v>
      </c>
    </row>
    <row r="42" spans="1:14" x14ac:dyDescent="0.2">
      <c r="A42" s="2" t="s">
        <v>54</v>
      </c>
      <c r="B42" s="217" t="s">
        <v>46</v>
      </c>
      <c r="C42" s="209">
        <v>0.5</v>
      </c>
      <c r="D42" s="2"/>
      <c r="E42" s="13"/>
      <c r="F42" s="81">
        <v>4</v>
      </c>
      <c r="G42" s="19">
        <f t="shared" si="6"/>
        <v>4</v>
      </c>
      <c r="H42" s="53" t="s">
        <v>165</v>
      </c>
      <c r="I42" s="53" t="s">
        <v>165</v>
      </c>
      <c r="J42" s="53" t="s">
        <v>165</v>
      </c>
      <c r="K42" s="275" t="s">
        <v>245</v>
      </c>
      <c r="L42" s="87" t="s">
        <v>165</v>
      </c>
      <c r="M42" s="54" t="s">
        <v>167</v>
      </c>
      <c r="N42" s="53" t="s">
        <v>165</v>
      </c>
    </row>
    <row r="43" spans="1:14" x14ac:dyDescent="0.2">
      <c r="A43" s="2" t="s">
        <v>55</v>
      </c>
      <c r="B43" s="217" t="s">
        <v>46</v>
      </c>
      <c r="C43" s="209">
        <v>0.5</v>
      </c>
      <c r="D43" s="2"/>
      <c r="E43" s="57">
        <v>0.08</v>
      </c>
      <c r="F43" s="81">
        <v>4</v>
      </c>
      <c r="G43" s="19">
        <f t="shared" si="6"/>
        <v>4</v>
      </c>
      <c r="H43" s="53" t="s">
        <v>165</v>
      </c>
      <c r="I43" s="53" t="s">
        <v>165</v>
      </c>
      <c r="J43" s="53" t="s">
        <v>165</v>
      </c>
      <c r="K43" s="275" t="s">
        <v>245</v>
      </c>
      <c r="L43" s="87" t="s">
        <v>165</v>
      </c>
      <c r="M43" s="54" t="s">
        <v>167</v>
      </c>
      <c r="N43" s="53" t="s">
        <v>165</v>
      </c>
    </row>
    <row r="44" spans="1:14" x14ac:dyDescent="0.2">
      <c r="A44" s="2" t="s">
        <v>56</v>
      </c>
      <c r="B44" s="217" t="s">
        <v>46</v>
      </c>
      <c r="C44" s="209">
        <v>0.5</v>
      </c>
      <c r="D44" s="2"/>
      <c r="E44" s="58"/>
      <c r="F44" s="81">
        <v>4</v>
      </c>
      <c r="G44" s="19">
        <f t="shared" si="6"/>
        <v>4</v>
      </c>
      <c r="H44" s="53" t="s">
        <v>165</v>
      </c>
      <c r="I44" s="53" t="s">
        <v>165</v>
      </c>
      <c r="J44" s="53" t="s">
        <v>165</v>
      </c>
      <c r="K44" s="275" t="s">
        <v>245</v>
      </c>
      <c r="L44" s="87" t="s">
        <v>165</v>
      </c>
      <c r="M44" s="54" t="s">
        <v>167</v>
      </c>
      <c r="N44" s="53" t="s">
        <v>165</v>
      </c>
    </row>
    <row r="45" spans="1:14" x14ac:dyDescent="0.2">
      <c r="A45" s="2" t="s">
        <v>57</v>
      </c>
      <c r="B45" s="217" t="s">
        <v>46</v>
      </c>
      <c r="C45" s="209">
        <v>0.5</v>
      </c>
      <c r="D45" s="2"/>
      <c r="E45" s="57">
        <v>0.08</v>
      </c>
      <c r="F45" s="81">
        <v>4</v>
      </c>
      <c r="G45" s="19">
        <f t="shared" si="6"/>
        <v>4</v>
      </c>
      <c r="H45" s="53" t="s">
        <v>165</v>
      </c>
      <c r="I45" s="53" t="s">
        <v>165</v>
      </c>
      <c r="J45" s="53" t="s">
        <v>165</v>
      </c>
      <c r="K45" s="275" t="s">
        <v>245</v>
      </c>
      <c r="L45" s="87" t="s">
        <v>165</v>
      </c>
      <c r="M45" s="54" t="s">
        <v>167</v>
      </c>
      <c r="N45" s="53" t="s">
        <v>165</v>
      </c>
    </row>
    <row r="46" spans="1:14" x14ac:dyDescent="0.2">
      <c r="A46" s="2" t="s">
        <v>58</v>
      </c>
      <c r="B46" s="217" t="s">
        <v>46</v>
      </c>
      <c r="C46" s="209">
        <v>0.5</v>
      </c>
      <c r="D46" s="2"/>
      <c r="E46" s="58"/>
      <c r="F46" s="81">
        <v>4</v>
      </c>
      <c r="G46" s="19">
        <f t="shared" si="6"/>
        <v>4</v>
      </c>
      <c r="H46" s="53" t="s">
        <v>165</v>
      </c>
      <c r="I46" s="53" t="s">
        <v>165</v>
      </c>
      <c r="J46" s="53" t="s">
        <v>165</v>
      </c>
      <c r="K46" s="275" t="s">
        <v>245</v>
      </c>
      <c r="L46" s="87" t="s">
        <v>165</v>
      </c>
      <c r="M46" s="54" t="s">
        <v>167</v>
      </c>
      <c r="N46" s="53" t="s">
        <v>165</v>
      </c>
    </row>
    <row r="47" spans="1:14" x14ac:dyDescent="0.2">
      <c r="A47" s="2" t="s">
        <v>131</v>
      </c>
      <c r="B47" s="217" t="s">
        <v>46</v>
      </c>
      <c r="C47" s="209">
        <v>0.5</v>
      </c>
      <c r="D47" s="2"/>
      <c r="E47" s="58"/>
      <c r="F47" s="81">
        <v>4</v>
      </c>
      <c r="G47" s="19">
        <f t="shared" si="6"/>
        <v>4</v>
      </c>
      <c r="H47" s="53" t="s">
        <v>165</v>
      </c>
      <c r="I47" s="53" t="s">
        <v>165</v>
      </c>
      <c r="J47" s="53" t="s">
        <v>165</v>
      </c>
      <c r="K47" s="275" t="s">
        <v>245</v>
      </c>
      <c r="L47" s="87" t="s">
        <v>165</v>
      </c>
      <c r="M47" s="54" t="s">
        <v>167</v>
      </c>
      <c r="N47" s="53" t="s">
        <v>165</v>
      </c>
    </row>
    <row r="48" spans="1:14" x14ac:dyDescent="0.2">
      <c r="A48" s="2" t="s">
        <v>59</v>
      </c>
      <c r="B48" s="217" t="s">
        <v>46</v>
      </c>
      <c r="C48" s="209">
        <v>0.5</v>
      </c>
      <c r="D48" s="2"/>
      <c r="E48" s="59">
        <v>0.02</v>
      </c>
      <c r="F48" s="81">
        <v>4</v>
      </c>
      <c r="G48" s="19">
        <f t="shared" si="6"/>
        <v>4</v>
      </c>
      <c r="H48" s="53" t="s">
        <v>165</v>
      </c>
      <c r="I48" s="53" t="s">
        <v>165</v>
      </c>
      <c r="J48" s="53" t="s">
        <v>165</v>
      </c>
      <c r="K48" s="275" t="s">
        <v>245</v>
      </c>
      <c r="L48" s="87" t="s">
        <v>165</v>
      </c>
      <c r="M48" s="54" t="s">
        <v>167</v>
      </c>
      <c r="N48" s="53" t="s">
        <v>165</v>
      </c>
    </row>
    <row r="49" spans="1:14" x14ac:dyDescent="0.2">
      <c r="A49" s="2" t="s">
        <v>60</v>
      </c>
      <c r="B49" s="217" t="s">
        <v>46</v>
      </c>
      <c r="C49" s="209">
        <v>0.5</v>
      </c>
      <c r="D49" s="2"/>
      <c r="E49" s="58"/>
      <c r="F49" s="81">
        <v>4</v>
      </c>
      <c r="G49" s="19">
        <f t="shared" si="6"/>
        <v>4</v>
      </c>
      <c r="H49" s="53" t="s">
        <v>165</v>
      </c>
      <c r="I49" s="53" t="s">
        <v>165</v>
      </c>
      <c r="J49" s="53" t="s">
        <v>165</v>
      </c>
      <c r="K49" s="275" t="s">
        <v>245</v>
      </c>
      <c r="L49" s="87" t="s">
        <v>165</v>
      </c>
      <c r="M49" s="54" t="s">
        <v>167</v>
      </c>
      <c r="N49" s="53" t="s">
        <v>165</v>
      </c>
    </row>
    <row r="50" spans="1:14" x14ac:dyDescent="0.2">
      <c r="A50" s="2" t="s">
        <v>132</v>
      </c>
      <c r="B50" s="217" t="s">
        <v>46</v>
      </c>
      <c r="C50" s="209">
        <v>0.5</v>
      </c>
      <c r="D50" s="2"/>
      <c r="E50" s="58"/>
      <c r="F50" s="81">
        <v>4</v>
      </c>
      <c r="G50" s="19">
        <f t="shared" si="6"/>
        <v>4</v>
      </c>
      <c r="H50" s="53" t="s">
        <v>165</v>
      </c>
      <c r="I50" s="53" t="s">
        <v>165</v>
      </c>
      <c r="J50" s="53" t="s">
        <v>165</v>
      </c>
      <c r="K50" s="275" t="s">
        <v>245</v>
      </c>
      <c r="L50" s="87" t="s">
        <v>165</v>
      </c>
      <c r="M50" s="54" t="s">
        <v>167</v>
      </c>
      <c r="N50" s="53" t="s">
        <v>165</v>
      </c>
    </row>
    <row r="51" spans="1:14" x14ac:dyDescent="0.2">
      <c r="A51" s="2" t="s">
        <v>61</v>
      </c>
      <c r="B51" s="217" t="s">
        <v>46</v>
      </c>
      <c r="C51" s="209">
        <v>0.5</v>
      </c>
      <c r="D51" s="2"/>
      <c r="E51" s="57"/>
      <c r="F51" s="81">
        <v>4</v>
      </c>
      <c r="G51" s="19">
        <f t="shared" si="6"/>
        <v>4</v>
      </c>
      <c r="H51" s="53" t="s">
        <v>165</v>
      </c>
      <c r="I51" s="53" t="s">
        <v>165</v>
      </c>
      <c r="J51" s="53" t="s">
        <v>165</v>
      </c>
      <c r="K51" s="275" t="s">
        <v>245</v>
      </c>
      <c r="L51" s="87" t="s">
        <v>165</v>
      </c>
      <c r="M51" s="54" t="s">
        <v>167</v>
      </c>
      <c r="N51" s="53" t="s">
        <v>165</v>
      </c>
    </row>
    <row r="52" spans="1:14" x14ac:dyDescent="0.2">
      <c r="A52" s="2" t="s">
        <v>62</v>
      </c>
      <c r="B52" s="217" t="s">
        <v>46</v>
      </c>
      <c r="C52" s="209">
        <v>0.5</v>
      </c>
      <c r="D52" s="2"/>
      <c r="E52" s="57">
        <v>0.2</v>
      </c>
      <c r="F52" s="81">
        <v>4</v>
      </c>
      <c r="G52" s="19">
        <f t="shared" si="6"/>
        <v>4</v>
      </c>
      <c r="H52" s="53" t="s">
        <v>165</v>
      </c>
      <c r="I52" s="53" t="s">
        <v>165</v>
      </c>
      <c r="J52" s="53" t="s">
        <v>165</v>
      </c>
      <c r="K52" s="275" t="s">
        <v>245</v>
      </c>
      <c r="L52" s="87" t="s">
        <v>165</v>
      </c>
      <c r="M52" s="54" t="s">
        <v>167</v>
      </c>
      <c r="N52" s="53" t="s">
        <v>165</v>
      </c>
    </row>
    <row r="53" spans="1:14" x14ac:dyDescent="0.2">
      <c r="A53" s="2" t="s">
        <v>133</v>
      </c>
      <c r="B53" s="217" t="s">
        <v>46</v>
      </c>
      <c r="C53" s="209">
        <v>2</v>
      </c>
      <c r="D53" s="2"/>
      <c r="E53" s="57">
        <v>0.01</v>
      </c>
      <c r="F53" s="81">
        <v>4</v>
      </c>
      <c r="G53" s="19">
        <f t="shared" si="6"/>
        <v>4</v>
      </c>
      <c r="H53" s="53" t="s">
        <v>166</v>
      </c>
      <c r="I53" s="53" t="s">
        <v>166</v>
      </c>
      <c r="J53" s="53" t="s">
        <v>166</v>
      </c>
      <c r="K53" s="275" t="s">
        <v>245</v>
      </c>
      <c r="L53" s="87" t="s">
        <v>166</v>
      </c>
      <c r="M53" s="54" t="s">
        <v>167</v>
      </c>
      <c r="N53" s="53" t="s">
        <v>166</v>
      </c>
    </row>
    <row r="54" spans="1:14" x14ac:dyDescent="0.2">
      <c r="A54" s="2" t="s">
        <v>63</v>
      </c>
      <c r="B54" s="217" t="s">
        <v>46</v>
      </c>
      <c r="C54" s="209">
        <v>0.5</v>
      </c>
      <c r="D54" s="2"/>
      <c r="E54" s="60"/>
      <c r="F54" s="81">
        <v>4</v>
      </c>
      <c r="G54" s="19">
        <f t="shared" si="6"/>
        <v>4</v>
      </c>
      <c r="H54" s="53" t="s">
        <v>165</v>
      </c>
      <c r="I54" s="53" t="s">
        <v>165</v>
      </c>
      <c r="J54" s="53" t="s">
        <v>165</v>
      </c>
      <c r="K54" s="275" t="s">
        <v>245</v>
      </c>
      <c r="L54" s="87" t="s">
        <v>165</v>
      </c>
      <c r="M54" s="54" t="s">
        <v>167</v>
      </c>
      <c r="N54" s="53" t="s">
        <v>165</v>
      </c>
    </row>
    <row r="55" spans="1:14" x14ac:dyDescent="0.2">
      <c r="A55" s="2" t="s">
        <v>64</v>
      </c>
      <c r="B55" s="217" t="s">
        <v>46</v>
      </c>
      <c r="C55" s="209">
        <v>2</v>
      </c>
      <c r="D55" s="2"/>
      <c r="E55" s="13"/>
      <c r="F55" s="81">
        <v>4</v>
      </c>
      <c r="G55" s="19">
        <f t="shared" si="6"/>
        <v>4</v>
      </c>
      <c r="H55" s="53" t="s">
        <v>166</v>
      </c>
      <c r="I55" s="53" t="s">
        <v>166</v>
      </c>
      <c r="J55" s="53" t="s">
        <v>166</v>
      </c>
      <c r="K55" s="275" t="s">
        <v>245</v>
      </c>
      <c r="L55" s="87" t="s">
        <v>166</v>
      </c>
      <c r="M55" s="54" t="s">
        <v>167</v>
      </c>
      <c r="N55" s="53" t="s">
        <v>166</v>
      </c>
    </row>
    <row r="56" spans="1:14" x14ac:dyDescent="0.2">
      <c r="A56" s="2" t="s">
        <v>191</v>
      </c>
      <c r="B56" s="217" t="s">
        <v>46</v>
      </c>
      <c r="C56" s="209">
        <v>0.5</v>
      </c>
      <c r="D56" s="2"/>
      <c r="E56" s="2"/>
      <c r="F56" s="81">
        <v>4</v>
      </c>
      <c r="G56" s="19">
        <f t="shared" si="6"/>
        <v>4</v>
      </c>
      <c r="H56" s="53" t="s">
        <v>165</v>
      </c>
      <c r="I56" s="53" t="s">
        <v>165</v>
      </c>
      <c r="J56" s="53" t="s">
        <v>165</v>
      </c>
      <c r="K56" s="275" t="s">
        <v>245</v>
      </c>
      <c r="L56" s="267" t="s">
        <v>165</v>
      </c>
      <c r="M56" s="53" t="s">
        <v>167</v>
      </c>
      <c r="N56" s="54" t="s">
        <v>165</v>
      </c>
    </row>
    <row r="57" spans="1:14" x14ac:dyDescent="0.2">
      <c r="A57" s="2" t="s">
        <v>247</v>
      </c>
      <c r="B57" s="217" t="s">
        <v>46</v>
      </c>
      <c r="C57" s="209">
        <v>0.01</v>
      </c>
      <c r="D57" s="2"/>
      <c r="E57" s="10">
        <v>0.03</v>
      </c>
      <c r="F57" s="81">
        <v>1</v>
      </c>
      <c r="G57" s="19">
        <v>1</v>
      </c>
      <c r="H57" s="53"/>
      <c r="I57" s="53"/>
      <c r="J57" s="53"/>
      <c r="K57" s="275" t="s">
        <v>245</v>
      </c>
      <c r="L57" s="267" t="s">
        <v>245</v>
      </c>
      <c r="M57" s="53" t="s">
        <v>167</v>
      </c>
      <c r="N57" s="54" t="s">
        <v>245</v>
      </c>
    </row>
    <row r="58" spans="1:14" x14ac:dyDescent="0.2">
      <c r="A58" s="2" t="s">
        <v>192</v>
      </c>
      <c r="B58" s="217" t="s">
        <v>46</v>
      </c>
      <c r="C58" s="209">
        <v>0.5</v>
      </c>
      <c r="D58" s="2"/>
      <c r="E58" s="10"/>
      <c r="F58" s="81">
        <v>4</v>
      </c>
      <c r="G58" s="19">
        <f t="shared" si="6"/>
        <v>4</v>
      </c>
      <c r="H58" s="53" t="s">
        <v>165</v>
      </c>
      <c r="I58" s="53" t="s">
        <v>165</v>
      </c>
      <c r="J58" s="53" t="s">
        <v>165</v>
      </c>
      <c r="K58" s="275" t="s">
        <v>245</v>
      </c>
      <c r="L58" s="267" t="s">
        <v>165</v>
      </c>
      <c r="M58" s="53" t="s">
        <v>167</v>
      </c>
      <c r="N58" s="54" t="s">
        <v>165</v>
      </c>
    </row>
    <row r="59" spans="1:14" x14ac:dyDescent="0.2">
      <c r="A59" s="155" t="s">
        <v>246</v>
      </c>
      <c r="B59" s="217" t="s">
        <v>46</v>
      </c>
      <c r="C59" s="209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75" t="s">
        <v>245</v>
      </c>
      <c r="L59" s="267" t="s">
        <v>245</v>
      </c>
      <c r="M59" s="53" t="s">
        <v>167</v>
      </c>
      <c r="N59" s="54" t="s">
        <v>245</v>
      </c>
    </row>
    <row r="60" spans="1:14" x14ac:dyDescent="0.2">
      <c r="A60" s="2" t="s">
        <v>193</v>
      </c>
      <c r="B60" s="217" t="s">
        <v>46</v>
      </c>
      <c r="C60" s="209">
        <v>0.5</v>
      </c>
      <c r="D60" s="2"/>
      <c r="E60" s="2"/>
      <c r="F60" s="81">
        <v>4</v>
      </c>
      <c r="G60" s="19">
        <f t="shared" si="6"/>
        <v>4</v>
      </c>
      <c r="H60" s="53" t="s">
        <v>165</v>
      </c>
      <c r="I60" s="53" t="s">
        <v>165</v>
      </c>
      <c r="J60" s="53" t="s">
        <v>165</v>
      </c>
      <c r="K60" s="275" t="s">
        <v>245</v>
      </c>
      <c r="L60" s="267" t="s">
        <v>165</v>
      </c>
      <c r="M60" s="53" t="s">
        <v>167</v>
      </c>
      <c r="N60" s="54" t="s">
        <v>165</v>
      </c>
    </row>
    <row r="61" spans="1:14" x14ac:dyDescent="0.2">
      <c r="A61" s="6"/>
      <c r="B61" s="219"/>
      <c r="C61" s="211"/>
      <c r="D61" s="6"/>
      <c r="E61" s="6"/>
      <c r="F61" s="80"/>
      <c r="G61" s="9"/>
      <c r="H61" s="9"/>
      <c r="I61" s="9"/>
      <c r="J61" s="9"/>
      <c r="K61" s="274"/>
      <c r="L61" s="85"/>
      <c r="M61" s="9"/>
      <c r="N61" s="9"/>
    </row>
    <row r="62" spans="1:14" x14ac:dyDescent="0.2">
      <c r="A62" s="6" t="s">
        <v>145</v>
      </c>
      <c r="B62" s="219"/>
      <c r="C62" s="211"/>
      <c r="D62" s="6"/>
      <c r="E62" s="6"/>
      <c r="F62" s="80"/>
      <c r="G62" s="9"/>
      <c r="H62" s="9"/>
      <c r="I62" s="9"/>
      <c r="J62" s="9"/>
      <c r="K62" s="274"/>
      <c r="L62" s="85"/>
      <c r="M62" s="9"/>
      <c r="N62" s="9"/>
    </row>
    <row r="63" spans="1:14" x14ac:dyDescent="0.2">
      <c r="A63" s="2" t="s">
        <v>3</v>
      </c>
      <c r="B63" s="217" t="s">
        <v>17</v>
      </c>
      <c r="C63" s="209">
        <v>0.01</v>
      </c>
      <c r="D63" s="2"/>
      <c r="E63" s="33">
        <v>5.5E-2</v>
      </c>
      <c r="F63" s="19">
        <v>1</v>
      </c>
      <c r="G63" s="19">
        <f t="shared" si="6"/>
        <v>0</v>
      </c>
      <c r="H63" s="5"/>
      <c r="I63" s="5"/>
      <c r="J63" s="5"/>
      <c r="K63" s="273"/>
      <c r="L63" s="86"/>
      <c r="M63" s="5"/>
      <c r="N63" s="5"/>
    </row>
    <row r="64" spans="1:14" x14ac:dyDescent="0.2">
      <c r="A64" s="2" t="s">
        <v>4</v>
      </c>
      <c r="B64" s="217" t="s">
        <v>17</v>
      </c>
      <c r="C64" s="209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73"/>
      <c r="L64" s="107"/>
      <c r="M64" s="5"/>
      <c r="N64" s="5"/>
    </row>
    <row r="65" spans="1:14" x14ac:dyDescent="0.2">
      <c r="A65" s="2" t="s">
        <v>5</v>
      </c>
      <c r="B65" s="217" t="s">
        <v>17</v>
      </c>
      <c r="C65" s="209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73"/>
      <c r="L65" s="86"/>
      <c r="M65" s="5"/>
      <c r="N65" s="5"/>
    </row>
    <row r="66" spans="1:14" x14ac:dyDescent="0.2">
      <c r="A66" s="2" t="s">
        <v>6</v>
      </c>
      <c r="B66" s="217" t="s">
        <v>17</v>
      </c>
      <c r="C66" s="209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73"/>
      <c r="L66" s="87"/>
      <c r="M66" s="5"/>
      <c r="N66" s="5"/>
    </row>
    <row r="67" spans="1:14" x14ac:dyDescent="0.2">
      <c r="A67" s="2" t="s">
        <v>27</v>
      </c>
      <c r="B67" s="217" t="s">
        <v>17</v>
      </c>
      <c r="C67" s="209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73"/>
      <c r="L67" s="86"/>
      <c r="M67" s="5"/>
      <c r="N67" s="5"/>
    </row>
    <row r="68" spans="1:14" x14ac:dyDescent="0.2">
      <c r="A68" s="2" t="s">
        <v>9</v>
      </c>
      <c r="B68" s="217" t="s">
        <v>17</v>
      </c>
      <c r="C68" s="209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76"/>
      <c r="L68" s="87"/>
      <c r="M68" s="5"/>
      <c r="N68" s="5"/>
    </row>
    <row r="69" spans="1:14" s="44" customFormat="1" x14ac:dyDescent="0.2">
      <c r="A69" s="2" t="s">
        <v>10</v>
      </c>
      <c r="B69" s="217" t="s">
        <v>17</v>
      </c>
      <c r="C69" s="209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73"/>
      <c r="L69" s="86"/>
      <c r="M69" s="5"/>
      <c r="N69" s="5"/>
    </row>
    <row r="70" spans="1:14" x14ac:dyDescent="0.2">
      <c r="A70" s="2" t="s">
        <v>28</v>
      </c>
      <c r="B70" s="217" t="s">
        <v>17</v>
      </c>
      <c r="C70" s="209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73"/>
      <c r="L70" s="86"/>
      <c r="M70" s="5"/>
      <c r="N70" s="5"/>
    </row>
    <row r="71" spans="1:14" x14ac:dyDescent="0.2">
      <c r="A71" s="2" t="s">
        <v>30</v>
      </c>
      <c r="B71" s="217" t="s">
        <v>17</v>
      </c>
      <c r="C71" s="209">
        <v>1E-4</v>
      </c>
      <c r="D71" s="2"/>
      <c r="E71" s="33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266"/>
      <c r="L71" s="86"/>
      <c r="M71" s="5"/>
      <c r="N71" s="5"/>
    </row>
    <row r="72" spans="1:14" x14ac:dyDescent="0.2">
      <c r="A72" s="4" t="s">
        <v>29</v>
      </c>
      <c r="B72" s="218" t="s">
        <v>17</v>
      </c>
      <c r="C72" s="210">
        <v>5.0000000000000001E-3</v>
      </c>
      <c r="D72" s="4"/>
      <c r="E72" s="33">
        <v>8.0000000000000002E-3</v>
      </c>
      <c r="F72" s="74">
        <v>1</v>
      </c>
      <c r="G72" s="19">
        <f t="shared" si="6"/>
        <v>0</v>
      </c>
      <c r="H72" s="5"/>
      <c r="I72" s="5"/>
      <c r="J72" s="5"/>
      <c r="K72" s="273"/>
      <c r="L72" s="110"/>
      <c r="M72" s="13"/>
      <c r="N72" s="13"/>
    </row>
    <row r="73" spans="1:14" x14ac:dyDescent="0.2">
      <c r="A73" s="6"/>
      <c r="B73" s="219"/>
      <c r="C73" s="211"/>
      <c r="D73" s="6"/>
      <c r="E73" s="6"/>
      <c r="F73" s="80"/>
      <c r="G73" s="9"/>
      <c r="H73" s="9"/>
      <c r="I73" s="9"/>
      <c r="J73" s="9"/>
      <c r="K73" s="274"/>
      <c r="L73" s="85"/>
      <c r="M73" s="9"/>
      <c r="N73" s="9"/>
    </row>
    <row r="74" spans="1:14" x14ac:dyDescent="0.2">
      <c r="A74" s="156" t="s">
        <v>204</v>
      </c>
      <c r="B74" s="219"/>
      <c r="C74" s="211"/>
      <c r="D74" s="6"/>
      <c r="E74" s="6"/>
      <c r="F74" s="80"/>
      <c r="G74" s="9"/>
      <c r="H74" s="9"/>
      <c r="I74" s="9"/>
      <c r="J74" s="9"/>
      <c r="K74" s="274"/>
      <c r="L74" s="85"/>
      <c r="M74" s="9"/>
      <c r="N74" s="9"/>
    </row>
    <row r="75" spans="1:14" x14ac:dyDescent="0.2">
      <c r="A75" s="2" t="s">
        <v>121</v>
      </c>
      <c r="B75" s="217" t="s">
        <v>46</v>
      </c>
      <c r="C75" s="210">
        <v>1</v>
      </c>
      <c r="D75" s="4"/>
      <c r="E75" s="33">
        <v>950</v>
      </c>
      <c r="F75" s="19">
        <v>1</v>
      </c>
      <c r="G75" s="19">
        <f t="shared" si="6"/>
        <v>4</v>
      </c>
      <c r="H75" s="5">
        <v>6</v>
      </c>
      <c r="I75" s="5">
        <v>2</v>
      </c>
      <c r="J75" s="5">
        <v>4</v>
      </c>
      <c r="K75" s="266" t="s">
        <v>162</v>
      </c>
      <c r="L75" s="86">
        <f t="shared" ref="L75:L123" si="7">MIN(H75:K75)</f>
        <v>2</v>
      </c>
      <c r="M75" s="54">
        <f t="shared" ref="M75:M123" si="8">AVERAGE(H75:K75)</f>
        <v>4</v>
      </c>
      <c r="N75" s="5">
        <f t="shared" ref="N75:N123" si="9">MAX(H75:K75)</f>
        <v>6</v>
      </c>
    </row>
    <row r="76" spans="1:14" x14ac:dyDescent="0.2">
      <c r="A76" s="2" t="s">
        <v>122</v>
      </c>
      <c r="B76" s="217" t="s">
        <v>46</v>
      </c>
      <c r="C76" s="210">
        <v>5</v>
      </c>
      <c r="D76" s="4"/>
      <c r="E76" s="5"/>
      <c r="F76" s="19">
        <v>1</v>
      </c>
      <c r="G76" s="19">
        <f t="shared" si="6"/>
        <v>4</v>
      </c>
      <c r="H76" s="5">
        <v>3</v>
      </c>
      <c r="I76" s="53" t="s">
        <v>188</v>
      </c>
      <c r="J76" s="53" t="s">
        <v>188</v>
      </c>
      <c r="K76" s="266" t="s">
        <v>188</v>
      </c>
      <c r="L76" s="87" t="s">
        <v>188</v>
      </c>
      <c r="M76" s="54" t="s">
        <v>167</v>
      </c>
      <c r="N76" s="5">
        <f t="shared" si="9"/>
        <v>3</v>
      </c>
    </row>
    <row r="77" spans="1:14" ht="17.25" customHeight="1" x14ac:dyDescent="0.2">
      <c r="A77" s="2" t="s">
        <v>123</v>
      </c>
      <c r="B77" s="217" t="s">
        <v>46</v>
      </c>
      <c r="C77" s="210">
        <v>2</v>
      </c>
      <c r="D77" s="4"/>
      <c r="E77" s="5"/>
      <c r="F77" s="19">
        <v>1</v>
      </c>
      <c r="G77" s="19">
        <f t="shared" si="6"/>
        <v>4</v>
      </c>
      <c r="H77" s="5">
        <v>32</v>
      </c>
      <c r="I77" s="5">
        <v>8</v>
      </c>
      <c r="J77" s="5">
        <v>22</v>
      </c>
      <c r="K77" s="266" t="s">
        <v>188</v>
      </c>
      <c r="L77" s="86">
        <f t="shared" si="7"/>
        <v>8</v>
      </c>
      <c r="M77" s="113">
        <f t="shared" si="8"/>
        <v>20.666666666666668</v>
      </c>
      <c r="N77" s="5">
        <f t="shared" si="9"/>
        <v>32</v>
      </c>
    </row>
    <row r="78" spans="1:14" x14ac:dyDescent="0.2">
      <c r="A78" s="2" t="s">
        <v>182</v>
      </c>
      <c r="B78" s="217" t="s">
        <v>46</v>
      </c>
      <c r="C78" s="210">
        <v>2</v>
      </c>
      <c r="D78" s="4"/>
      <c r="E78" s="5"/>
      <c r="F78" s="19">
        <v>1</v>
      </c>
      <c r="G78" s="19">
        <f t="shared" ref="G78:G83" si="10">COUNTA(H78:K78)</f>
        <v>4</v>
      </c>
      <c r="H78" s="5">
        <v>62</v>
      </c>
      <c r="I78" s="5">
        <v>14</v>
      </c>
      <c r="J78" s="5">
        <v>39</v>
      </c>
      <c r="K78" s="266">
        <v>2</v>
      </c>
      <c r="L78" s="86">
        <f t="shared" ref="L78:L81" si="11">MIN(H78:K78)</f>
        <v>2</v>
      </c>
      <c r="M78" s="113">
        <f t="shared" ref="M78:M81" si="12">AVERAGE(H78:K78)</f>
        <v>29.25</v>
      </c>
      <c r="N78" s="5">
        <f t="shared" ref="N78:N81" si="13">MAX(H78:K78)</f>
        <v>62</v>
      </c>
    </row>
    <row r="79" spans="1:14" x14ac:dyDescent="0.2">
      <c r="A79" s="2" t="s">
        <v>183</v>
      </c>
      <c r="B79" s="217" t="s">
        <v>46</v>
      </c>
      <c r="C79" s="210">
        <v>2</v>
      </c>
      <c r="D79" s="4"/>
      <c r="E79" s="5"/>
      <c r="F79" s="19">
        <v>1</v>
      </c>
      <c r="G79" s="19">
        <f t="shared" si="10"/>
        <v>4</v>
      </c>
      <c r="H79" s="5">
        <v>11</v>
      </c>
      <c r="I79" s="5">
        <v>4</v>
      </c>
      <c r="J79" s="5">
        <v>6</v>
      </c>
      <c r="K79" s="266" t="s">
        <v>188</v>
      </c>
      <c r="L79" s="86">
        <f t="shared" si="11"/>
        <v>4</v>
      </c>
      <c r="M79" s="113">
        <f t="shared" si="12"/>
        <v>7</v>
      </c>
      <c r="N79" s="5">
        <f t="shared" si="13"/>
        <v>11</v>
      </c>
    </row>
    <row r="80" spans="1:14" x14ac:dyDescent="0.2">
      <c r="A80" s="2" t="s">
        <v>184</v>
      </c>
      <c r="B80" s="217" t="s">
        <v>46</v>
      </c>
      <c r="C80" s="210">
        <v>1</v>
      </c>
      <c r="D80" s="4"/>
      <c r="E80" s="5"/>
      <c r="F80" s="19">
        <v>1</v>
      </c>
      <c r="G80" s="19">
        <f t="shared" si="6"/>
        <v>4</v>
      </c>
      <c r="H80" s="5">
        <v>73</v>
      </c>
      <c r="I80" s="5">
        <v>18</v>
      </c>
      <c r="J80" s="5">
        <v>45</v>
      </c>
      <c r="K80" s="266">
        <v>2</v>
      </c>
      <c r="L80" s="86">
        <f t="shared" si="11"/>
        <v>2</v>
      </c>
      <c r="M80" s="113">
        <f t="shared" si="12"/>
        <v>34.5</v>
      </c>
      <c r="N80" s="5">
        <f t="shared" si="13"/>
        <v>73</v>
      </c>
    </row>
    <row r="81" spans="1:14" x14ac:dyDescent="0.2">
      <c r="A81" s="2" t="s">
        <v>185</v>
      </c>
      <c r="B81" s="217" t="s">
        <v>46</v>
      </c>
      <c r="C81" s="210">
        <v>1</v>
      </c>
      <c r="D81" s="4"/>
      <c r="E81" s="5"/>
      <c r="F81" s="19">
        <v>1</v>
      </c>
      <c r="G81" s="19">
        <f t="shared" si="10"/>
        <v>4</v>
      </c>
      <c r="H81" s="5">
        <v>114</v>
      </c>
      <c r="I81" s="5">
        <v>28</v>
      </c>
      <c r="J81" s="5">
        <v>71</v>
      </c>
      <c r="K81" s="266">
        <v>2</v>
      </c>
      <c r="L81" s="86">
        <f t="shared" si="11"/>
        <v>2</v>
      </c>
      <c r="M81" s="113">
        <f t="shared" si="12"/>
        <v>53.75</v>
      </c>
      <c r="N81" s="5">
        <f t="shared" si="13"/>
        <v>114</v>
      </c>
    </row>
    <row r="82" spans="1:14" x14ac:dyDescent="0.2">
      <c r="A82" s="2" t="s">
        <v>105</v>
      </c>
      <c r="B82" s="217" t="s">
        <v>46</v>
      </c>
      <c r="C82" s="210">
        <v>5</v>
      </c>
      <c r="D82" s="4"/>
      <c r="E82" s="5"/>
      <c r="F82" s="19">
        <v>1</v>
      </c>
      <c r="G82" s="19">
        <v>4</v>
      </c>
      <c r="H82" s="5"/>
      <c r="I82" s="5">
        <v>5</v>
      </c>
      <c r="J82" s="5">
        <v>11</v>
      </c>
      <c r="K82" s="266" t="s">
        <v>173</v>
      </c>
      <c r="L82" s="86">
        <f t="shared" ref="L82" si="14">MIN(H82:K82)</f>
        <v>5</v>
      </c>
      <c r="M82" s="113">
        <f t="shared" ref="M82" si="15">AVERAGE(H82:K82)</f>
        <v>8</v>
      </c>
      <c r="N82" s="5">
        <f t="shared" ref="N82" si="16">MAX(H82:K82)</f>
        <v>11</v>
      </c>
    </row>
    <row r="83" spans="1:14" x14ac:dyDescent="0.2">
      <c r="A83" s="2" t="s">
        <v>45</v>
      </c>
      <c r="B83" s="217" t="s">
        <v>46</v>
      </c>
      <c r="C83" s="209">
        <v>1</v>
      </c>
      <c r="D83" s="2"/>
      <c r="E83" s="5"/>
      <c r="F83" s="19">
        <v>1</v>
      </c>
      <c r="G83" s="19">
        <f t="shared" si="10"/>
        <v>0</v>
      </c>
      <c r="H83" s="5"/>
      <c r="I83" s="5"/>
      <c r="J83" s="5"/>
      <c r="K83" s="273"/>
      <c r="L83" s="86"/>
      <c r="M83" s="5"/>
      <c r="N83" s="5"/>
    </row>
    <row r="84" spans="1:14" x14ac:dyDescent="0.2">
      <c r="A84" s="156"/>
      <c r="B84" s="219"/>
      <c r="C84" s="211"/>
      <c r="D84" s="254"/>
      <c r="E84" s="254"/>
      <c r="F84" s="254"/>
      <c r="G84" s="254"/>
      <c r="H84" s="254"/>
      <c r="I84" s="254"/>
      <c r="J84" s="254"/>
      <c r="K84" s="290"/>
      <c r="L84" s="289"/>
      <c r="M84" s="254"/>
      <c r="N84" s="254"/>
    </row>
    <row r="85" spans="1:14" x14ac:dyDescent="0.2">
      <c r="A85" s="156" t="s">
        <v>146</v>
      </c>
      <c r="B85" s="219"/>
      <c r="C85" s="211"/>
      <c r="D85" s="254"/>
      <c r="E85" s="254"/>
      <c r="F85" s="254"/>
      <c r="G85" s="254"/>
      <c r="H85" s="254"/>
      <c r="I85" s="254"/>
      <c r="J85" s="254"/>
      <c r="K85" s="290"/>
      <c r="L85" s="289"/>
      <c r="M85" s="254"/>
      <c r="N85" s="254"/>
    </row>
    <row r="86" spans="1:14" x14ac:dyDescent="0.2">
      <c r="A86" s="2" t="s">
        <v>205</v>
      </c>
      <c r="B86" s="217" t="s">
        <v>46</v>
      </c>
      <c r="C86" s="209">
        <v>5</v>
      </c>
      <c r="D86" s="2"/>
      <c r="E86" s="5"/>
      <c r="F86" s="19"/>
      <c r="G86" s="19"/>
      <c r="H86" s="5"/>
      <c r="I86" s="5"/>
      <c r="J86" s="5"/>
      <c r="K86" s="273"/>
      <c r="L86" s="86"/>
      <c r="M86" s="5"/>
      <c r="N86" s="5"/>
    </row>
    <row r="87" spans="1:14" x14ac:dyDescent="0.2">
      <c r="A87" s="2" t="s">
        <v>206</v>
      </c>
      <c r="B87" s="217" t="s">
        <v>46</v>
      </c>
      <c r="C87" s="209">
        <v>5</v>
      </c>
      <c r="D87" s="2"/>
      <c r="E87" s="5"/>
      <c r="F87" s="19"/>
      <c r="G87" s="19"/>
      <c r="H87" s="5"/>
      <c r="I87" s="5"/>
      <c r="J87" s="5"/>
      <c r="K87" s="273"/>
      <c r="L87" s="86"/>
      <c r="M87" s="5"/>
      <c r="N87" s="5"/>
    </row>
    <row r="88" spans="1:14" x14ac:dyDescent="0.2">
      <c r="A88" s="2" t="s">
        <v>207</v>
      </c>
      <c r="B88" s="217" t="s">
        <v>46</v>
      </c>
      <c r="C88" s="209">
        <v>5</v>
      </c>
      <c r="D88" s="2"/>
      <c r="E88" s="5"/>
      <c r="F88" s="19"/>
      <c r="G88" s="19"/>
      <c r="H88" s="5"/>
      <c r="I88" s="5"/>
      <c r="J88" s="5"/>
      <c r="K88" s="273"/>
      <c r="L88" s="86"/>
      <c r="M88" s="5"/>
      <c r="N88" s="5"/>
    </row>
    <row r="89" spans="1:14" x14ac:dyDescent="0.2">
      <c r="A89" s="2" t="s">
        <v>208</v>
      </c>
      <c r="B89" s="217" t="s">
        <v>46</v>
      </c>
      <c r="C89" s="209">
        <v>5</v>
      </c>
      <c r="D89" s="2"/>
      <c r="E89" s="5"/>
      <c r="F89" s="19"/>
      <c r="G89" s="19"/>
      <c r="H89" s="5"/>
      <c r="I89" s="5"/>
      <c r="J89" s="5"/>
      <c r="K89" s="273"/>
      <c r="L89" s="86"/>
      <c r="M89" s="5"/>
      <c r="N89" s="5"/>
    </row>
    <row r="90" spans="1:14" x14ac:dyDescent="0.2">
      <c r="A90" s="2" t="s">
        <v>209</v>
      </c>
      <c r="B90" s="217" t="s">
        <v>46</v>
      </c>
      <c r="C90" s="209">
        <v>5</v>
      </c>
      <c r="D90" s="2"/>
      <c r="E90" s="5"/>
      <c r="F90" s="19"/>
      <c r="G90" s="19"/>
      <c r="H90" s="5"/>
      <c r="I90" s="5"/>
      <c r="J90" s="5"/>
      <c r="K90" s="273"/>
      <c r="L90" s="86"/>
      <c r="M90" s="5"/>
      <c r="N90" s="5"/>
    </row>
    <row r="91" spans="1:14" x14ac:dyDescent="0.2">
      <c r="A91" s="2" t="s">
        <v>210</v>
      </c>
      <c r="B91" s="217" t="s">
        <v>46</v>
      </c>
      <c r="C91" s="209">
        <v>5</v>
      </c>
      <c r="D91" s="2"/>
      <c r="E91" s="5"/>
      <c r="F91" s="19"/>
      <c r="G91" s="19"/>
      <c r="H91" s="5"/>
      <c r="I91" s="5"/>
      <c r="J91" s="5"/>
      <c r="K91" s="273"/>
      <c r="L91" s="86"/>
      <c r="M91" s="5"/>
      <c r="N91" s="5"/>
    </row>
    <row r="92" spans="1:14" x14ac:dyDescent="0.2">
      <c r="A92" s="2" t="s">
        <v>211</v>
      </c>
      <c r="B92" s="217" t="s">
        <v>46</v>
      </c>
      <c r="C92" s="209">
        <v>5</v>
      </c>
      <c r="D92" s="2"/>
      <c r="E92" s="5"/>
      <c r="F92" s="19"/>
      <c r="G92" s="19"/>
      <c r="H92" s="5"/>
      <c r="I92" s="5"/>
      <c r="J92" s="5"/>
      <c r="K92" s="273"/>
      <c r="L92" s="86"/>
      <c r="M92" s="5"/>
      <c r="N92" s="5"/>
    </row>
    <row r="93" spans="1:14" x14ac:dyDescent="0.2">
      <c r="A93" s="2" t="s">
        <v>212</v>
      </c>
      <c r="B93" s="217" t="s">
        <v>46</v>
      </c>
      <c r="C93" s="209">
        <v>5</v>
      </c>
      <c r="D93" s="2"/>
      <c r="E93" s="5"/>
      <c r="F93" s="19"/>
      <c r="G93" s="19"/>
      <c r="H93" s="5"/>
      <c r="I93" s="5"/>
      <c r="J93" s="5"/>
      <c r="K93" s="273"/>
      <c r="L93" s="86"/>
      <c r="M93" s="5"/>
      <c r="N93" s="5"/>
    </row>
    <row r="94" spans="1:14" x14ac:dyDescent="0.2">
      <c r="A94" s="2" t="s">
        <v>213</v>
      </c>
      <c r="B94" s="217" t="s">
        <v>46</v>
      </c>
      <c r="C94" s="209">
        <v>5</v>
      </c>
      <c r="D94" s="2"/>
      <c r="E94" s="5"/>
      <c r="F94" s="19"/>
      <c r="G94" s="19"/>
      <c r="H94" s="5"/>
      <c r="I94" s="5"/>
      <c r="J94" s="5"/>
      <c r="K94" s="273"/>
      <c r="L94" s="86"/>
      <c r="M94" s="5"/>
      <c r="N94" s="5"/>
    </row>
    <row r="95" spans="1:14" x14ac:dyDescent="0.2">
      <c r="A95" s="156"/>
      <c r="B95" s="219"/>
      <c r="C95" s="211"/>
      <c r="D95" s="254"/>
      <c r="E95" s="254"/>
      <c r="F95" s="254"/>
      <c r="G95" s="254"/>
      <c r="H95" s="254"/>
      <c r="I95" s="254"/>
      <c r="J95" s="254"/>
      <c r="K95" s="290"/>
      <c r="L95" s="289"/>
      <c r="M95" s="254"/>
      <c r="N95" s="254"/>
    </row>
    <row r="96" spans="1:14" x14ac:dyDescent="0.2">
      <c r="A96" s="156" t="s">
        <v>220</v>
      </c>
      <c r="B96" s="219"/>
      <c r="C96" s="211"/>
      <c r="D96" s="254"/>
      <c r="E96" s="254"/>
      <c r="F96" s="254"/>
      <c r="G96" s="254"/>
      <c r="H96" s="254"/>
      <c r="I96" s="254"/>
      <c r="J96" s="254"/>
      <c r="K96" s="290"/>
      <c r="L96" s="289"/>
      <c r="M96" s="254"/>
      <c r="N96" s="254"/>
    </row>
    <row r="97" spans="1:14" x14ac:dyDescent="0.2">
      <c r="A97" s="2" t="s">
        <v>221</v>
      </c>
      <c r="B97" s="217" t="s">
        <v>46</v>
      </c>
      <c r="C97" s="209">
        <v>5</v>
      </c>
      <c r="D97" s="2"/>
      <c r="E97" s="5"/>
      <c r="F97" s="19"/>
      <c r="G97" s="19"/>
      <c r="H97" s="5"/>
      <c r="I97" s="5"/>
      <c r="J97" s="5"/>
      <c r="K97" s="273"/>
      <c r="L97" s="86"/>
      <c r="M97" s="5"/>
      <c r="N97" s="5"/>
    </row>
    <row r="98" spans="1:14" x14ac:dyDescent="0.2">
      <c r="A98" s="156"/>
      <c r="B98" s="219"/>
      <c r="C98" s="211"/>
      <c r="D98" s="254"/>
      <c r="E98" s="254"/>
      <c r="F98" s="254"/>
      <c r="G98" s="254"/>
      <c r="H98" s="254"/>
      <c r="I98" s="254"/>
      <c r="J98" s="254"/>
      <c r="K98" s="290"/>
      <c r="L98" s="289"/>
      <c r="M98" s="254"/>
      <c r="N98" s="254"/>
    </row>
    <row r="99" spans="1:14" x14ac:dyDescent="0.2">
      <c r="A99" s="156" t="s">
        <v>222</v>
      </c>
      <c r="B99" s="219"/>
      <c r="C99" s="211"/>
      <c r="D99" s="254"/>
      <c r="E99" s="254"/>
      <c r="F99" s="254"/>
      <c r="G99" s="254"/>
      <c r="H99" s="254"/>
      <c r="I99" s="254"/>
      <c r="J99" s="254"/>
      <c r="K99" s="290"/>
      <c r="L99" s="289"/>
      <c r="M99" s="254"/>
      <c r="N99" s="254"/>
    </row>
    <row r="100" spans="1:14" x14ac:dyDescent="0.2">
      <c r="A100" s="2" t="s">
        <v>223</v>
      </c>
      <c r="B100" s="217" t="s">
        <v>46</v>
      </c>
      <c r="C100" s="209">
        <v>5</v>
      </c>
      <c r="D100" s="2"/>
      <c r="E100" s="5"/>
      <c r="F100" s="19"/>
      <c r="G100" s="19"/>
      <c r="H100" s="5"/>
      <c r="I100" s="5"/>
      <c r="J100" s="5"/>
      <c r="K100" s="273"/>
      <c r="L100" s="86"/>
      <c r="M100" s="5"/>
      <c r="N100" s="5"/>
    </row>
    <row r="101" spans="1:14" x14ac:dyDescent="0.2">
      <c r="A101" s="2" t="s">
        <v>224</v>
      </c>
      <c r="B101" s="217" t="s">
        <v>46</v>
      </c>
      <c r="C101" s="209">
        <v>5</v>
      </c>
      <c r="D101" s="2"/>
      <c r="E101" s="5"/>
      <c r="F101" s="19"/>
      <c r="G101" s="19"/>
      <c r="H101" s="5"/>
      <c r="I101" s="5"/>
      <c r="J101" s="5"/>
      <c r="K101" s="273"/>
      <c r="L101" s="86"/>
      <c r="M101" s="5"/>
      <c r="N101" s="5"/>
    </row>
    <row r="102" spans="1:14" x14ac:dyDescent="0.2">
      <c r="A102" s="2" t="s">
        <v>225</v>
      </c>
      <c r="B102" s="217" t="s">
        <v>46</v>
      </c>
      <c r="C102" s="209">
        <v>5</v>
      </c>
      <c r="D102" s="2"/>
      <c r="E102" s="5"/>
      <c r="F102" s="19"/>
      <c r="G102" s="19"/>
      <c r="H102" s="5"/>
      <c r="I102" s="5"/>
      <c r="J102" s="5"/>
      <c r="K102" s="273"/>
      <c r="L102" s="86"/>
      <c r="M102" s="5"/>
      <c r="N102" s="5"/>
    </row>
    <row r="103" spans="1:14" x14ac:dyDescent="0.2">
      <c r="A103" s="2" t="s">
        <v>226</v>
      </c>
      <c r="B103" s="217" t="s">
        <v>46</v>
      </c>
      <c r="C103" s="209">
        <v>5</v>
      </c>
      <c r="D103" s="2"/>
      <c r="E103" s="5"/>
      <c r="F103" s="19"/>
      <c r="G103" s="19"/>
      <c r="H103" s="5"/>
      <c r="I103" s="5"/>
      <c r="J103" s="5"/>
      <c r="K103" s="273"/>
      <c r="L103" s="86"/>
      <c r="M103" s="5"/>
      <c r="N103" s="5"/>
    </row>
    <row r="104" spans="1:14" x14ac:dyDescent="0.2">
      <c r="A104" s="2" t="s">
        <v>227</v>
      </c>
      <c r="B104" s="217" t="s">
        <v>46</v>
      </c>
      <c r="C104" s="209">
        <v>5</v>
      </c>
      <c r="D104" s="2"/>
      <c r="E104" s="5"/>
      <c r="F104" s="19"/>
      <c r="G104" s="19"/>
      <c r="H104" s="5"/>
      <c r="I104" s="5"/>
      <c r="J104" s="5"/>
      <c r="K104" s="273"/>
      <c r="L104" s="86"/>
      <c r="M104" s="5"/>
      <c r="N104" s="5"/>
    </row>
    <row r="105" spans="1:14" x14ac:dyDescent="0.2">
      <c r="A105" s="156"/>
      <c r="B105" s="219"/>
      <c r="C105" s="211"/>
      <c r="D105" s="254"/>
      <c r="E105" s="254"/>
      <c r="F105" s="254"/>
      <c r="G105" s="254"/>
      <c r="H105" s="254"/>
      <c r="I105" s="254"/>
      <c r="J105" s="254"/>
      <c r="K105" s="290"/>
      <c r="L105" s="289"/>
      <c r="M105" s="254"/>
      <c r="N105" s="254"/>
    </row>
    <row r="106" spans="1:14" x14ac:dyDescent="0.2">
      <c r="A106" s="156" t="s">
        <v>214</v>
      </c>
      <c r="B106" s="219"/>
      <c r="C106" s="211"/>
      <c r="D106" s="254"/>
      <c r="E106" s="254"/>
      <c r="F106" s="254"/>
      <c r="G106" s="254"/>
      <c r="H106" s="254"/>
      <c r="I106" s="254"/>
      <c r="J106" s="254"/>
      <c r="K106" s="290"/>
      <c r="L106" s="289"/>
      <c r="M106" s="254"/>
      <c r="N106" s="254"/>
    </row>
    <row r="107" spans="1:14" x14ac:dyDescent="0.2">
      <c r="A107" s="2" t="s">
        <v>215</v>
      </c>
      <c r="B107" s="217" t="s">
        <v>46</v>
      </c>
      <c r="C107" s="209">
        <v>50</v>
      </c>
      <c r="D107" s="2"/>
      <c r="E107" s="5"/>
      <c r="F107" s="19"/>
      <c r="G107" s="19"/>
      <c r="H107" s="5"/>
      <c r="I107" s="5"/>
      <c r="J107" s="5"/>
      <c r="K107" s="273"/>
      <c r="L107" s="86"/>
      <c r="M107" s="5"/>
      <c r="N107" s="5"/>
    </row>
    <row r="108" spans="1:14" x14ac:dyDescent="0.2">
      <c r="A108" s="2" t="s">
        <v>216</v>
      </c>
      <c r="B108" s="217" t="s">
        <v>46</v>
      </c>
      <c r="C108" s="209">
        <v>50</v>
      </c>
      <c r="D108" s="2"/>
      <c r="E108" s="5"/>
      <c r="F108" s="19"/>
      <c r="G108" s="19"/>
      <c r="H108" s="5"/>
      <c r="I108" s="5"/>
      <c r="J108" s="5"/>
      <c r="K108" s="273"/>
      <c r="L108" s="86"/>
      <c r="M108" s="5"/>
      <c r="N108" s="5"/>
    </row>
    <row r="109" spans="1:14" x14ac:dyDescent="0.2">
      <c r="A109" s="2" t="s">
        <v>217</v>
      </c>
      <c r="B109" s="217" t="s">
        <v>46</v>
      </c>
      <c r="C109" s="209">
        <v>50</v>
      </c>
      <c r="D109" s="2"/>
      <c r="E109" s="5"/>
      <c r="F109" s="19"/>
      <c r="G109" s="19"/>
      <c r="H109" s="5"/>
      <c r="I109" s="5"/>
      <c r="J109" s="5"/>
      <c r="K109" s="273"/>
      <c r="L109" s="86"/>
      <c r="M109" s="5"/>
      <c r="N109" s="5"/>
    </row>
    <row r="110" spans="1:14" x14ac:dyDescent="0.2">
      <c r="A110" s="2" t="s">
        <v>218</v>
      </c>
      <c r="B110" s="217" t="s">
        <v>46</v>
      </c>
      <c r="C110" s="209">
        <v>50</v>
      </c>
      <c r="D110" s="2"/>
      <c r="E110" s="5"/>
      <c r="F110" s="19"/>
      <c r="G110" s="19"/>
      <c r="H110" s="5"/>
      <c r="I110" s="5"/>
      <c r="J110" s="5"/>
      <c r="K110" s="273"/>
      <c r="L110" s="86"/>
      <c r="M110" s="5"/>
      <c r="N110" s="5"/>
    </row>
    <row r="111" spans="1:14" x14ac:dyDescent="0.2">
      <c r="A111" s="6"/>
      <c r="B111" s="219"/>
      <c r="C111" s="211"/>
      <c r="D111" s="6"/>
      <c r="E111" s="6"/>
      <c r="F111" s="80"/>
      <c r="G111" s="9"/>
      <c r="H111" s="9"/>
      <c r="I111" s="9"/>
      <c r="J111" s="9"/>
      <c r="K111" s="274"/>
      <c r="L111" s="85"/>
      <c r="M111" s="9"/>
      <c r="N111" s="9"/>
    </row>
    <row r="112" spans="1:14" x14ac:dyDescent="0.2">
      <c r="A112" s="2" t="s">
        <v>16</v>
      </c>
      <c r="B112" s="217" t="s">
        <v>17</v>
      </c>
      <c r="C112" s="209">
        <v>1</v>
      </c>
      <c r="D112" s="2"/>
      <c r="E112" s="38"/>
      <c r="F112" s="19">
        <v>1</v>
      </c>
      <c r="G112" s="19">
        <f t="shared" si="6"/>
        <v>0</v>
      </c>
      <c r="H112" s="5"/>
      <c r="I112" s="5"/>
      <c r="J112" s="5"/>
      <c r="K112" s="273"/>
      <c r="L112" s="87"/>
      <c r="M112" s="5"/>
      <c r="N112" s="5"/>
    </row>
    <row r="113" spans="1:14" x14ac:dyDescent="0.2">
      <c r="A113" s="2" t="s">
        <v>128</v>
      </c>
      <c r="B113" s="217" t="s">
        <v>17</v>
      </c>
      <c r="C113" s="209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266"/>
      <c r="L113" s="87"/>
      <c r="M113" s="5"/>
      <c r="N113" s="5"/>
    </row>
    <row r="114" spans="1:14" x14ac:dyDescent="0.2">
      <c r="A114" s="6"/>
      <c r="B114" s="219"/>
      <c r="C114" s="211"/>
      <c r="D114" s="6"/>
      <c r="E114" s="16"/>
      <c r="F114" s="80"/>
      <c r="G114" s="9"/>
      <c r="H114" s="9"/>
      <c r="I114" s="9"/>
      <c r="J114" s="9"/>
      <c r="K114" s="274"/>
      <c r="L114" s="85"/>
      <c r="M114" s="9"/>
      <c r="N114" s="9"/>
    </row>
    <row r="115" spans="1:14" x14ac:dyDescent="0.2">
      <c r="A115" s="6" t="s">
        <v>178</v>
      </c>
      <c r="B115" s="219"/>
      <c r="C115" s="211"/>
      <c r="D115" s="6"/>
      <c r="E115" s="16"/>
      <c r="F115" s="80"/>
      <c r="G115" s="9"/>
      <c r="H115" s="9"/>
      <c r="I115" s="9"/>
      <c r="J115" s="9"/>
      <c r="K115" s="274"/>
      <c r="L115" s="85"/>
      <c r="M115" s="9"/>
      <c r="N115" s="9"/>
    </row>
    <row r="116" spans="1:14" x14ac:dyDescent="0.2">
      <c r="A116" s="2" t="s">
        <v>124</v>
      </c>
      <c r="B116" s="218" t="s">
        <v>46</v>
      </c>
      <c r="C116" s="210">
        <v>20</v>
      </c>
      <c r="D116" s="2"/>
      <c r="E116" s="5"/>
      <c r="F116" s="19">
        <v>4</v>
      </c>
      <c r="G116" s="19">
        <f t="shared" si="6"/>
        <v>4</v>
      </c>
      <c r="H116" s="77">
        <v>310</v>
      </c>
      <c r="I116" s="5">
        <v>100</v>
      </c>
      <c r="J116" s="53">
        <v>220</v>
      </c>
      <c r="K116" s="311">
        <v>30</v>
      </c>
      <c r="L116" s="87">
        <f t="shared" si="7"/>
        <v>30</v>
      </c>
      <c r="M116" s="53">
        <f t="shared" si="8"/>
        <v>165</v>
      </c>
      <c r="N116" s="5">
        <f t="shared" si="9"/>
        <v>310</v>
      </c>
    </row>
    <row r="117" spans="1:14" x14ac:dyDescent="0.2">
      <c r="A117" s="2" t="s">
        <v>125</v>
      </c>
      <c r="B117" s="218" t="s">
        <v>46</v>
      </c>
      <c r="C117" s="210">
        <v>50</v>
      </c>
      <c r="D117" s="2"/>
      <c r="E117" s="5"/>
      <c r="F117" s="19">
        <v>4</v>
      </c>
      <c r="G117" s="19">
        <f t="shared" si="6"/>
        <v>4</v>
      </c>
      <c r="H117" s="77">
        <v>5320</v>
      </c>
      <c r="I117" s="5">
        <v>1450</v>
      </c>
      <c r="J117" s="5">
        <v>6720</v>
      </c>
      <c r="K117" s="311">
        <v>720</v>
      </c>
      <c r="L117" s="87">
        <f t="shared" si="7"/>
        <v>720</v>
      </c>
      <c r="M117" s="113">
        <f t="shared" si="8"/>
        <v>3552.5</v>
      </c>
      <c r="N117" s="5">
        <f t="shared" si="9"/>
        <v>6720</v>
      </c>
    </row>
    <row r="118" spans="1:14" x14ac:dyDescent="0.2">
      <c r="A118" s="2" t="s">
        <v>126</v>
      </c>
      <c r="B118" s="218" t="s">
        <v>46</v>
      </c>
      <c r="C118" s="210">
        <v>100</v>
      </c>
      <c r="D118" s="2"/>
      <c r="E118" s="5"/>
      <c r="F118" s="19">
        <v>4</v>
      </c>
      <c r="G118" s="19">
        <f t="shared" si="6"/>
        <v>4</v>
      </c>
      <c r="H118" s="77">
        <v>17400</v>
      </c>
      <c r="I118" s="5">
        <v>4380</v>
      </c>
      <c r="J118" s="5">
        <v>15800</v>
      </c>
      <c r="K118" s="311">
        <v>2570</v>
      </c>
      <c r="L118" s="87">
        <f t="shared" si="7"/>
        <v>2570</v>
      </c>
      <c r="M118" s="113">
        <f t="shared" si="8"/>
        <v>10037.5</v>
      </c>
      <c r="N118" s="5">
        <f t="shared" si="9"/>
        <v>17400</v>
      </c>
    </row>
    <row r="119" spans="1:14" x14ac:dyDescent="0.2">
      <c r="A119" s="2" t="s">
        <v>127</v>
      </c>
      <c r="B119" s="218" t="s">
        <v>46</v>
      </c>
      <c r="C119" s="210">
        <v>50</v>
      </c>
      <c r="D119" s="2"/>
      <c r="E119" s="5"/>
      <c r="F119" s="19">
        <v>4</v>
      </c>
      <c r="G119" s="19">
        <f t="shared" si="6"/>
        <v>4</v>
      </c>
      <c r="H119" s="77">
        <v>2480</v>
      </c>
      <c r="I119" s="53">
        <v>450</v>
      </c>
      <c r="J119" s="5">
        <v>3400</v>
      </c>
      <c r="K119" s="311">
        <v>510</v>
      </c>
      <c r="L119" s="87">
        <f t="shared" si="7"/>
        <v>450</v>
      </c>
      <c r="M119" s="113">
        <f t="shared" si="8"/>
        <v>1710</v>
      </c>
      <c r="N119" s="5">
        <f t="shared" si="9"/>
        <v>3400</v>
      </c>
    </row>
    <row r="120" spans="1:14" x14ac:dyDescent="0.2">
      <c r="A120" s="2" t="s">
        <v>151</v>
      </c>
      <c r="B120" s="218" t="s">
        <v>46</v>
      </c>
      <c r="C120" s="210">
        <v>50</v>
      </c>
      <c r="D120" s="2"/>
      <c r="E120" s="5"/>
      <c r="F120" s="19">
        <v>4</v>
      </c>
      <c r="G120" s="19">
        <f t="shared" si="6"/>
        <v>4</v>
      </c>
      <c r="H120" s="77">
        <v>25200</v>
      </c>
      <c r="I120" s="5">
        <v>6280</v>
      </c>
      <c r="J120" s="5">
        <v>25900</v>
      </c>
      <c r="K120" s="311">
        <v>3800</v>
      </c>
      <c r="L120" s="87">
        <f t="shared" si="7"/>
        <v>3800</v>
      </c>
      <c r="M120" s="113">
        <f t="shared" si="8"/>
        <v>15295</v>
      </c>
      <c r="N120" s="53">
        <f t="shared" si="9"/>
        <v>25900</v>
      </c>
    </row>
    <row r="121" spans="1:14" x14ac:dyDescent="0.2">
      <c r="A121" s="6"/>
      <c r="B121" s="219"/>
      <c r="C121" s="211"/>
      <c r="D121" s="6"/>
      <c r="E121" s="16"/>
      <c r="F121" s="80"/>
      <c r="G121" s="9"/>
      <c r="H121" s="9"/>
      <c r="I121" s="9"/>
      <c r="J121" s="9"/>
      <c r="K121" s="274"/>
      <c r="L121" s="85"/>
      <c r="M121" s="9"/>
      <c r="N121" s="9"/>
    </row>
    <row r="122" spans="1:14" x14ac:dyDescent="0.2">
      <c r="A122" s="6" t="s">
        <v>147</v>
      </c>
      <c r="B122" s="219"/>
      <c r="C122" s="211"/>
      <c r="D122" s="6"/>
      <c r="E122" s="16"/>
      <c r="F122" s="80"/>
      <c r="G122" s="9"/>
      <c r="H122" s="9"/>
      <c r="I122" s="9"/>
      <c r="J122" s="9"/>
      <c r="K122" s="274"/>
      <c r="L122" s="85"/>
      <c r="M122" s="9"/>
      <c r="N122" s="9"/>
    </row>
    <row r="123" spans="1:14" x14ac:dyDescent="0.2">
      <c r="A123" s="2" t="s">
        <v>105</v>
      </c>
      <c r="B123" s="217" t="s">
        <v>46</v>
      </c>
      <c r="C123" s="209">
        <v>1</v>
      </c>
      <c r="D123" s="2"/>
      <c r="E123" s="57">
        <v>16</v>
      </c>
      <c r="F123" s="19">
        <v>1</v>
      </c>
      <c r="G123" s="19">
        <f t="shared" si="6"/>
        <v>1</v>
      </c>
      <c r="H123" s="5">
        <v>12</v>
      </c>
      <c r="I123" s="5"/>
      <c r="J123" s="5"/>
      <c r="K123" s="273"/>
      <c r="L123" s="86">
        <f t="shared" si="7"/>
        <v>12</v>
      </c>
      <c r="M123" s="5">
        <f t="shared" si="8"/>
        <v>12</v>
      </c>
      <c r="N123" s="5">
        <f t="shared" si="9"/>
        <v>12</v>
      </c>
    </row>
    <row r="124" spans="1:14" x14ac:dyDescent="0.2">
      <c r="A124" s="2" t="s">
        <v>106</v>
      </c>
      <c r="B124" s="217" t="s">
        <v>46</v>
      </c>
      <c r="C124" s="209">
        <v>1</v>
      </c>
      <c r="D124" s="2"/>
      <c r="E124" s="13"/>
      <c r="F124" s="19">
        <v>1</v>
      </c>
      <c r="G124" s="19">
        <f t="shared" si="6"/>
        <v>0</v>
      </c>
      <c r="H124" s="5"/>
      <c r="I124" s="5"/>
      <c r="J124" s="5"/>
      <c r="K124" s="273"/>
      <c r="L124" s="86"/>
      <c r="M124" s="5"/>
      <c r="N124" s="5"/>
    </row>
    <row r="125" spans="1:14" x14ac:dyDescent="0.2">
      <c r="A125" s="2" t="s">
        <v>107</v>
      </c>
      <c r="B125" s="217" t="s">
        <v>46</v>
      </c>
      <c r="C125" s="209">
        <v>1</v>
      </c>
      <c r="D125" s="2"/>
      <c r="E125" s="62"/>
      <c r="F125" s="19">
        <v>1</v>
      </c>
      <c r="G125" s="19">
        <f t="shared" si="6"/>
        <v>0</v>
      </c>
      <c r="H125" s="5"/>
      <c r="I125" s="5"/>
      <c r="J125" s="5"/>
      <c r="K125" s="273"/>
      <c r="L125" s="86"/>
      <c r="M125" s="5"/>
      <c r="N125" s="5"/>
    </row>
    <row r="126" spans="1:14" x14ac:dyDescent="0.2">
      <c r="A126" s="2" t="s">
        <v>108</v>
      </c>
      <c r="B126" s="217" t="s">
        <v>46</v>
      </c>
      <c r="C126" s="209">
        <v>1</v>
      </c>
      <c r="D126" s="2"/>
      <c r="E126" s="62"/>
      <c r="F126" s="19">
        <v>1</v>
      </c>
      <c r="G126" s="19">
        <f t="shared" si="6"/>
        <v>0</v>
      </c>
      <c r="H126" s="5"/>
      <c r="I126" s="5"/>
      <c r="J126" s="5"/>
      <c r="K126" s="273"/>
      <c r="L126" s="86"/>
      <c r="M126" s="5"/>
      <c r="N126" s="5"/>
    </row>
    <row r="127" spans="1:14" x14ac:dyDescent="0.2">
      <c r="A127" s="2" t="s">
        <v>109</v>
      </c>
      <c r="B127" s="217" t="s">
        <v>46</v>
      </c>
      <c r="C127" s="209">
        <v>1</v>
      </c>
      <c r="D127" s="2"/>
      <c r="E127" s="62"/>
      <c r="F127" s="19">
        <v>1</v>
      </c>
      <c r="G127" s="19">
        <f t="shared" si="6"/>
        <v>0</v>
      </c>
      <c r="H127" s="5"/>
      <c r="I127" s="5"/>
      <c r="J127" s="5"/>
      <c r="K127" s="273"/>
      <c r="L127" s="86"/>
      <c r="M127" s="5"/>
      <c r="N127" s="5"/>
    </row>
    <row r="128" spans="1:14" x14ac:dyDescent="0.2">
      <c r="A128" s="2" t="s">
        <v>110</v>
      </c>
      <c r="B128" s="217" t="s">
        <v>46</v>
      </c>
      <c r="C128" s="209">
        <v>1</v>
      </c>
      <c r="D128" s="2"/>
      <c r="E128" s="62"/>
      <c r="F128" s="19">
        <v>1</v>
      </c>
      <c r="G128" s="19">
        <f t="shared" si="6"/>
        <v>0</v>
      </c>
      <c r="H128" s="5"/>
      <c r="I128" s="5"/>
      <c r="J128" s="5"/>
      <c r="K128" s="273"/>
      <c r="L128" s="86"/>
      <c r="M128" s="5"/>
      <c r="N128" s="5"/>
    </row>
    <row r="129" spans="1:14" x14ac:dyDescent="0.2">
      <c r="A129" s="2" t="s">
        <v>111</v>
      </c>
      <c r="B129" s="217" t="s">
        <v>46</v>
      </c>
      <c r="C129" s="209">
        <v>1</v>
      </c>
      <c r="D129" s="2"/>
      <c r="E129" s="13"/>
      <c r="F129" s="19">
        <v>1</v>
      </c>
      <c r="G129" s="19">
        <f t="shared" si="6"/>
        <v>0</v>
      </c>
      <c r="H129" s="5"/>
      <c r="I129" s="5"/>
      <c r="J129" s="5"/>
      <c r="K129" s="273"/>
      <c r="L129" s="86"/>
      <c r="M129" s="5"/>
      <c r="N129" s="5"/>
    </row>
    <row r="130" spans="1:14" x14ac:dyDescent="0.2">
      <c r="A130" s="2" t="s">
        <v>112</v>
      </c>
      <c r="B130" s="217" t="s">
        <v>46</v>
      </c>
      <c r="C130" s="209">
        <v>1</v>
      </c>
      <c r="D130" s="2"/>
      <c r="E130" s="13"/>
      <c r="F130" s="19">
        <v>1</v>
      </c>
      <c r="G130" s="19">
        <f t="shared" si="6"/>
        <v>0</v>
      </c>
      <c r="H130" s="5"/>
      <c r="I130" s="5"/>
      <c r="J130" s="5"/>
      <c r="K130" s="273"/>
      <c r="L130" s="86"/>
      <c r="M130" s="5"/>
      <c r="N130" s="5"/>
    </row>
    <row r="131" spans="1:14" x14ac:dyDescent="0.2">
      <c r="A131" s="2" t="s">
        <v>113</v>
      </c>
      <c r="B131" s="217" t="s">
        <v>46</v>
      </c>
      <c r="C131" s="209">
        <v>1</v>
      </c>
      <c r="D131" s="2"/>
      <c r="E131" s="13"/>
      <c r="F131" s="19">
        <v>1</v>
      </c>
      <c r="G131" s="19">
        <f t="shared" si="6"/>
        <v>0</v>
      </c>
      <c r="H131" s="5"/>
      <c r="I131" s="5"/>
      <c r="J131" s="5"/>
      <c r="K131" s="273"/>
      <c r="L131" s="86"/>
      <c r="M131" s="5"/>
      <c r="N131" s="5"/>
    </row>
    <row r="132" spans="1:14" x14ac:dyDescent="0.2">
      <c r="A132" s="2" t="s">
        <v>114</v>
      </c>
      <c r="B132" s="217" t="s">
        <v>46</v>
      </c>
      <c r="C132" s="209">
        <v>1</v>
      </c>
      <c r="D132" s="2"/>
      <c r="E132" s="13"/>
      <c r="F132" s="19">
        <v>1</v>
      </c>
      <c r="G132" s="19">
        <f t="shared" si="6"/>
        <v>0</v>
      </c>
      <c r="H132" s="5"/>
      <c r="I132" s="5"/>
      <c r="J132" s="5"/>
      <c r="K132" s="273"/>
      <c r="L132" s="86"/>
      <c r="M132" s="5"/>
      <c r="N132" s="5"/>
    </row>
    <row r="133" spans="1:14" x14ac:dyDescent="0.2">
      <c r="A133" s="2" t="s">
        <v>115</v>
      </c>
      <c r="B133" s="217" t="s">
        <v>46</v>
      </c>
      <c r="C133" s="209">
        <v>1</v>
      </c>
      <c r="D133" s="2"/>
      <c r="E133" s="13"/>
      <c r="F133" s="19">
        <v>1</v>
      </c>
      <c r="G133" s="19">
        <f t="shared" si="6"/>
        <v>0</v>
      </c>
      <c r="H133" s="5"/>
      <c r="I133" s="5"/>
      <c r="J133" s="5"/>
      <c r="K133" s="273"/>
      <c r="L133" s="86"/>
      <c r="M133" s="5"/>
      <c r="N133" s="5"/>
    </row>
    <row r="134" spans="1:14" x14ac:dyDescent="0.2">
      <c r="A134" s="2" t="s">
        <v>116</v>
      </c>
      <c r="B134" s="217" t="s">
        <v>46</v>
      </c>
      <c r="C134" s="209">
        <v>1</v>
      </c>
      <c r="D134" s="2"/>
      <c r="E134" s="13"/>
      <c r="F134" s="19">
        <v>1</v>
      </c>
      <c r="G134" s="19">
        <f t="shared" si="6"/>
        <v>0</v>
      </c>
      <c r="H134" s="5"/>
      <c r="I134" s="5"/>
      <c r="J134" s="5"/>
      <c r="K134" s="273"/>
      <c r="L134" s="86"/>
      <c r="M134" s="5"/>
      <c r="N134" s="5"/>
    </row>
    <row r="135" spans="1:14" x14ac:dyDescent="0.2">
      <c r="A135" s="2" t="s">
        <v>117</v>
      </c>
      <c r="B135" s="217" t="s">
        <v>46</v>
      </c>
      <c r="C135" s="209">
        <v>0.5</v>
      </c>
      <c r="D135" s="2"/>
      <c r="E135" s="13"/>
      <c r="F135" s="19">
        <v>1</v>
      </c>
      <c r="G135" s="19">
        <f t="shared" si="6"/>
        <v>0</v>
      </c>
      <c r="H135" s="5"/>
      <c r="I135" s="5"/>
      <c r="J135" s="5"/>
      <c r="K135" s="273"/>
      <c r="L135" s="86"/>
      <c r="M135" s="5"/>
      <c r="N135" s="5"/>
    </row>
    <row r="136" spans="1:14" x14ac:dyDescent="0.2">
      <c r="A136" s="2" t="s">
        <v>118</v>
      </c>
      <c r="B136" s="217" t="s">
        <v>46</v>
      </c>
      <c r="C136" s="209">
        <v>1</v>
      </c>
      <c r="D136" s="2"/>
      <c r="E136" s="13"/>
      <c r="F136" s="19">
        <v>1</v>
      </c>
      <c r="G136" s="19">
        <f t="shared" ref="G136:G208" si="17">COUNTA(H136:K136)</f>
        <v>0</v>
      </c>
      <c r="H136" s="5"/>
      <c r="I136" s="5"/>
      <c r="J136" s="5"/>
      <c r="K136" s="273"/>
      <c r="L136" s="86"/>
      <c r="M136" s="5"/>
      <c r="N136" s="5"/>
    </row>
    <row r="137" spans="1:14" x14ac:dyDescent="0.2">
      <c r="A137" s="2" t="s">
        <v>119</v>
      </c>
      <c r="B137" s="217" t="s">
        <v>46</v>
      </c>
      <c r="C137" s="209">
        <v>1</v>
      </c>
      <c r="D137" s="2"/>
      <c r="E137" s="13"/>
      <c r="F137" s="19">
        <v>1</v>
      </c>
      <c r="G137" s="19">
        <f t="shared" si="17"/>
        <v>0</v>
      </c>
      <c r="H137" s="5"/>
      <c r="I137" s="5"/>
      <c r="J137" s="5"/>
      <c r="K137" s="273"/>
      <c r="L137" s="86"/>
      <c r="M137" s="5"/>
      <c r="N137" s="5"/>
    </row>
    <row r="138" spans="1:14" x14ac:dyDescent="0.2">
      <c r="A138" s="2" t="s">
        <v>120</v>
      </c>
      <c r="B138" s="217" t="s">
        <v>46</v>
      </c>
      <c r="C138" s="209">
        <v>1</v>
      </c>
      <c r="D138" s="2"/>
      <c r="E138" s="13"/>
      <c r="F138" s="19">
        <v>1</v>
      </c>
      <c r="G138" s="19">
        <f t="shared" si="17"/>
        <v>0</v>
      </c>
      <c r="H138" s="5"/>
      <c r="I138" s="5"/>
      <c r="J138" s="5"/>
      <c r="K138" s="273"/>
      <c r="L138" s="86"/>
      <c r="M138" s="5"/>
      <c r="N138" s="5"/>
    </row>
    <row r="139" spans="1:14" x14ac:dyDescent="0.2">
      <c r="A139" s="6"/>
      <c r="B139" s="219"/>
      <c r="C139" s="211"/>
      <c r="D139" s="6"/>
      <c r="E139" s="6"/>
      <c r="F139" s="80"/>
      <c r="G139" s="9"/>
      <c r="H139" s="9"/>
      <c r="I139" s="9"/>
      <c r="J139" s="9"/>
      <c r="K139" s="274"/>
      <c r="L139" s="85"/>
      <c r="M139" s="9"/>
      <c r="N139" s="9"/>
    </row>
    <row r="140" spans="1:14" x14ac:dyDescent="0.2">
      <c r="A140" s="6" t="s">
        <v>148</v>
      </c>
      <c r="B140" s="219"/>
      <c r="C140" s="211"/>
      <c r="D140" s="6"/>
      <c r="E140" s="6"/>
      <c r="F140" s="80"/>
      <c r="G140" s="9"/>
      <c r="H140" s="9"/>
      <c r="I140" s="9"/>
      <c r="J140" s="9"/>
      <c r="K140" s="274"/>
      <c r="L140" s="85"/>
      <c r="M140" s="9"/>
      <c r="N140" s="9"/>
    </row>
    <row r="141" spans="1:14" x14ac:dyDescent="0.2">
      <c r="A141" s="2" t="s">
        <v>65</v>
      </c>
      <c r="B141" s="217" t="s">
        <v>46</v>
      </c>
      <c r="C141" s="209">
        <v>0.5</v>
      </c>
      <c r="D141" s="2"/>
      <c r="E141" s="13"/>
      <c r="F141" s="74">
        <v>1</v>
      </c>
      <c r="G141" s="19">
        <f t="shared" si="17"/>
        <v>0</v>
      </c>
      <c r="H141" s="5"/>
      <c r="I141" s="5"/>
      <c r="J141" s="5"/>
      <c r="K141" s="273"/>
      <c r="L141" s="86"/>
      <c r="M141" s="5"/>
      <c r="N141" s="5"/>
    </row>
    <row r="142" spans="1:14" x14ac:dyDescent="0.2">
      <c r="A142" s="2" t="s">
        <v>66</v>
      </c>
      <c r="B142" s="217" t="s">
        <v>46</v>
      </c>
      <c r="C142" s="209">
        <v>0.5</v>
      </c>
      <c r="D142" s="2"/>
      <c r="E142" s="13"/>
      <c r="F142" s="19">
        <v>1</v>
      </c>
      <c r="G142" s="19">
        <f t="shared" si="17"/>
        <v>0</v>
      </c>
      <c r="H142" s="5"/>
      <c r="I142" s="5"/>
      <c r="J142" s="5"/>
      <c r="K142" s="273"/>
      <c r="L142" s="86"/>
      <c r="M142" s="5"/>
      <c r="N142" s="5"/>
    </row>
    <row r="143" spans="1:14" x14ac:dyDescent="0.2">
      <c r="A143" s="2" t="s">
        <v>67</v>
      </c>
      <c r="B143" s="217" t="s">
        <v>46</v>
      </c>
      <c r="C143" s="209">
        <v>2</v>
      </c>
      <c r="D143" s="2"/>
      <c r="E143" s="13"/>
      <c r="F143" s="74">
        <v>1</v>
      </c>
      <c r="G143" s="19">
        <f t="shared" si="17"/>
        <v>0</v>
      </c>
      <c r="H143" s="5"/>
      <c r="I143" s="5"/>
      <c r="J143" s="5"/>
      <c r="K143" s="273"/>
      <c r="L143" s="86"/>
      <c r="M143" s="5"/>
      <c r="N143" s="5"/>
    </row>
    <row r="144" spans="1:14" x14ac:dyDescent="0.2">
      <c r="A144" s="2" t="s">
        <v>228</v>
      </c>
      <c r="B144" s="217" t="s">
        <v>46</v>
      </c>
      <c r="C144" s="209">
        <v>0.5</v>
      </c>
      <c r="D144" s="2"/>
      <c r="E144" s="13"/>
      <c r="F144" s="74">
        <v>1</v>
      </c>
      <c r="G144" s="19">
        <f t="shared" ref="G144:G159" si="18">COUNTA(H144:K144)</f>
        <v>0</v>
      </c>
      <c r="H144" s="5"/>
      <c r="I144" s="5"/>
      <c r="J144" s="5"/>
      <c r="K144" s="273"/>
      <c r="L144" s="86"/>
      <c r="M144" s="5"/>
      <c r="N144" s="5"/>
    </row>
    <row r="145" spans="1:14" x14ac:dyDescent="0.2">
      <c r="A145" s="2" t="s">
        <v>229</v>
      </c>
      <c r="B145" s="217" t="s">
        <v>46</v>
      </c>
      <c r="C145" s="209">
        <v>0.5</v>
      </c>
      <c r="D145" s="2"/>
      <c r="E145" s="13"/>
      <c r="F145" s="19">
        <v>1</v>
      </c>
      <c r="G145" s="19">
        <f t="shared" si="18"/>
        <v>0</v>
      </c>
      <c r="H145" s="5"/>
      <c r="I145" s="5"/>
      <c r="J145" s="5"/>
      <c r="K145" s="273"/>
      <c r="L145" s="86"/>
      <c r="M145" s="5"/>
      <c r="N145" s="5"/>
    </row>
    <row r="146" spans="1:14" x14ac:dyDescent="0.2">
      <c r="A146" s="2" t="s">
        <v>258</v>
      </c>
      <c r="B146" s="217" t="s">
        <v>46</v>
      </c>
      <c r="C146" s="209">
        <v>0.5</v>
      </c>
      <c r="D146" s="2"/>
      <c r="E146" s="13"/>
      <c r="F146" s="74">
        <v>1</v>
      </c>
      <c r="G146" s="19">
        <f t="shared" si="18"/>
        <v>0</v>
      </c>
      <c r="H146" s="5"/>
      <c r="I146" s="5"/>
      <c r="J146" s="5"/>
      <c r="K146" s="273"/>
      <c r="L146" s="86"/>
      <c r="M146" s="5"/>
      <c r="N146" s="5"/>
    </row>
    <row r="147" spans="1:14" x14ac:dyDescent="0.2">
      <c r="A147" s="2" t="s">
        <v>230</v>
      </c>
      <c r="B147" s="217" t="s">
        <v>46</v>
      </c>
      <c r="C147" s="209">
        <v>2</v>
      </c>
      <c r="D147" s="2"/>
      <c r="E147" s="13"/>
      <c r="F147" s="74">
        <v>1</v>
      </c>
      <c r="G147" s="19">
        <f t="shared" si="18"/>
        <v>0</v>
      </c>
      <c r="H147" s="5"/>
      <c r="I147" s="5"/>
      <c r="J147" s="5"/>
      <c r="K147" s="273"/>
      <c r="L147" s="86"/>
      <c r="M147" s="5"/>
      <c r="N147" s="5"/>
    </row>
    <row r="148" spans="1:14" x14ac:dyDescent="0.2">
      <c r="A148" s="2" t="s">
        <v>231</v>
      </c>
      <c r="B148" s="217" t="s">
        <v>46</v>
      </c>
      <c r="C148" s="209">
        <v>0.5</v>
      </c>
      <c r="D148" s="2"/>
      <c r="E148" s="13"/>
      <c r="F148" s="19">
        <v>1</v>
      </c>
      <c r="G148" s="19">
        <f t="shared" si="18"/>
        <v>0</v>
      </c>
      <c r="H148" s="5"/>
      <c r="I148" s="5"/>
      <c r="J148" s="5"/>
      <c r="K148" s="273"/>
      <c r="L148" s="86"/>
      <c r="M148" s="5"/>
      <c r="N148" s="5"/>
    </row>
    <row r="149" spans="1:14" x14ac:dyDescent="0.2">
      <c r="A149" s="2" t="s">
        <v>68</v>
      </c>
      <c r="B149" s="217" t="s">
        <v>46</v>
      </c>
      <c r="C149" s="209">
        <v>0.5</v>
      </c>
      <c r="D149" s="2"/>
      <c r="E149" s="13"/>
      <c r="F149" s="74">
        <v>1</v>
      </c>
      <c r="G149" s="19">
        <f t="shared" si="18"/>
        <v>0</v>
      </c>
      <c r="H149" s="5"/>
      <c r="I149" s="5"/>
      <c r="J149" s="5"/>
      <c r="K149" s="273"/>
      <c r="L149" s="86"/>
      <c r="M149" s="5"/>
      <c r="N149" s="5"/>
    </row>
    <row r="150" spans="1:14" x14ac:dyDescent="0.2">
      <c r="A150" s="2" t="s">
        <v>69</v>
      </c>
      <c r="B150" s="217" t="s">
        <v>46</v>
      </c>
      <c r="C150" s="209">
        <v>0.5</v>
      </c>
      <c r="D150" s="2"/>
      <c r="E150" s="57">
        <v>0.01</v>
      </c>
      <c r="F150" s="74">
        <v>1</v>
      </c>
      <c r="G150" s="19">
        <f t="shared" si="18"/>
        <v>0</v>
      </c>
      <c r="H150" s="5"/>
      <c r="I150" s="5"/>
      <c r="J150" s="5"/>
      <c r="K150" s="273"/>
      <c r="L150" s="86"/>
      <c r="M150" s="5"/>
      <c r="N150" s="5"/>
    </row>
    <row r="151" spans="1:14" x14ac:dyDescent="0.2">
      <c r="A151" s="2" t="s">
        <v>70</v>
      </c>
      <c r="B151" s="217" t="s">
        <v>46</v>
      </c>
      <c r="C151" s="209">
        <v>2</v>
      </c>
      <c r="D151" s="2"/>
      <c r="E151" s="57">
        <v>4.0000000000000001E-3</v>
      </c>
      <c r="F151" s="19">
        <v>1</v>
      </c>
      <c r="G151" s="19">
        <f t="shared" si="18"/>
        <v>0</v>
      </c>
      <c r="H151" s="5"/>
      <c r="I151" s="5"/>
      <c r="J151" s="5"/>
      <c r="K151" s="273"/>
      <c r="L151" s="86"/>
      <c r="M151" s="5"/>
      <c r="N151" s="5"/>
    </row>
    <row r="152" spans="1:14" x14ac:dyDescent="0.2">
      <c r="A152" s="2" t="s">
        <v>71</v>
      </c>
      <c r="B152" s="217" t="s">
        <v>46</v>
      </c>
      <c r="C152" s="209">
        <v>0.5</v>
      </c>
      <c r="D152" s="2"/>
      <c r="E152" s="58"/>
      <c r="F152" s="74">
        <v>1</v>
      </c>
      <c r="G152" s="19">
        <f t="shared" si="18"/>
        <v>0</v>
      </c>
      <c r="H152" s="5"/>
      <c r="I152" s="5"/>
      <c r="J152" s="5"/>
      <c r="K152" s="273"/>
      <c r="L152" s="86"/>
      <c r="M152" s="5"/>
      <c r="N152" s="5"/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0</v>
      </c>
      <c r="G153" s="19">
        <v>0</v>
      </c>
      <c r="H153" s="5"/>
      <c r="I153" s="5"/>
      <c r="J153" s="5"/>
      <c r="K153" s="273"/>
      <c r="L153" s="86"/>
      <c r="M153" s="5"/>
      <c r="N153" s="5"/>
    </row>
    <row r="154" spans="1:14" x14ac:dyDescent="0.2">
      <c r="A154" s="2" t="s">
        <v>72</v>
      </c>
      <c r="B154" s="217" t="s">
        <v>46</v>
      </c>
      <c r="C154" s="209">
        <v>0.5</v>
      </c>
      <c r="D154" s="2"/>
      <c r="E154" s="58"/>
      <c r="F154" s="74">
        <v>1</v>
      </c>
      <c r="G154" s="19">
        <f t="shared" si="18"/>
        <v>0</v>
      </c>
      <c r="H154" s="5"/>
      <c r="I154" s="5"/>
      <c r="J154" s="5"/>
      <c r="K154" s="273"/>
      <c r="L154" s="86"/>
      <c r="M154" s="5"/>
      <c r="N154" s="5"/>
    </row>
    <row r="155" spans="1:14" x14ac:dyDescent="0.2">
      <c r="A155" s="2" t="s">
        <v>73</v>
      </c>
      <c r="B155" s="217" t="s">
        <v>46</v>
      </c>
      <c r="C155" s="209">
        <v>0.5</v>
      </c>
      <c r="D155" s="2"/>
      <c r="E155" s="58"/>
      <c r="F155" s="19">
        <v>1</v>
      </c>
      <c r="G155" s="19">
        <f t="shared" si="18"/>
        <v>0</v>
      </c>
      <c r="H155" s="5"/>
      <c r="I155" s="5"/>
      <c r="J155" s="5"/>
      <c r="K155" s="273"/>
      <c r="L155" s="86"/>
      <c r="M155" s="5"/>
      <c r="N155" s="5"/>
    </row>
    <row r="156" spans="1:14" x14ac:dyDescent="0.2">
      <c r="A156" s="2" t="s">
        <v>74</v>
      </c>
      <c r="B156" s="217" t="s">
        <v>46</v>
      </c>
      <c r="C156" s="209">
        <v>0.5</v>
      </c>
      <c r="D156" s="2"/>
      <c r="E156" s="58"/>
      <c r="F156" s="74">
        <v>1</v>
      </c>
      <c r="G156" s="19">
        <f t="shared" si="18"/>
        <v>0</v>
      </c>
      <c r="H156" s="5"/>
      <c r="I156" s="5"/>
      <c r="J156" s="5"/>
      <c r="K156" s="273"/>
      <c r="L156" s="86"/>
      <c r="M156" s="5"/>
      <c r="N156" s="5"/>
    </row>
    <row r="157" spans="1:14" x14ac:dyDescent="0.2">
      <c r="A157" s="2" t="s">
        <v>75</v>
      </c>
      <c r="B157" s="217" t="s">
        <v>46</v>
      </c>
      <c r="C157" s="209">
        <v>0.5</v>
      </c>
      <c r="D157" s="2"/>
      <c r="E157" s="58"/>
      <c r="F157" s="74">
        <v>1</v>
      </c>
      <c r="G157" s="19">
        <f t="shared" si="18"/>
        <v>0</v>
      </c>
      <c r="H157" s="5"/>
      <c r="I157" s="5"/>
      <c r="J157" s="5"/>
      <c r="K157" s="273"/>
      <c r="L157" s="86"/>
      <c r="M157" s="5"/>
      <c r="N157" s="5"/>
    </row>
    <row r="158" spans="1:14" x14ac:dyDescent="0.2">
      <c r="A158" s="2" t="s">
        <v>76</v>
      </c>
      <c r="B158" s="217" t="s">
        <v>46</v>
      </c>
      <c r="C158" s="209">
        <v>0.5</v>
      </c>
      <c r="D158" s="2"/>
      <c r="E158" s="58"/>
      <c r="F158" s="19">
        <v>1</v>
      </c>
      <c r="G158" s="19">
        <f t="shared" si="18"/>
        <v>0</v>
      </c>
      <c r="H158" s="5"/>
      <c r="I158" s="5"/>
      <c r="J158" s="5"/>
      <c r="K158" s="273"/>
      <c r="L158" s="86"/>
      <c r="M158" s="5"/>
      <c r="N158" s="5"/>
    </row>
    <row r="159" spans="1:14" x14ac:dyDescent="0.2">
      <c r="A159" s="2" t="s">
        <v>77</v>
      </c>
      <c r="B159" s="217" t="s">
        <v>46</v>
      </c>
      <c r="C159" s="209">
        <v>0.5</v>
      </c>
      <c r="D159" s="2"/>
      <c r="E159" s="57">
        <v>0.02</v>
      </c>
      <c r="F159" s="74">
        <v>1</v>
      </c>
      <c r="G159" s="19">
        <f t="shared" si="18"/>
        <v>0</v>
      </c>
      <c r="H159" s="5"/>
      <c r="I159" s="5"/>
      <c r="J159" s="5"/>
      <c r="K159" s="273"/>
      <c r="L159" s="86"/>
      <c r="M159" s="5"/>
      <c r="N159" s="5"/>
    </row>
    <row r="160" spans="1:14" x14ac:dyDescent="0.2">
      <c r="A160" s="6"/>
      <c r="B160" s="219"/>
      <c r="C160" s="211"/>
      <c r="D160" s="6"/>
      <c r="E160" s="6"/>
      <c r="F160" s="80"/>
      <c r="G160" s="9"/>
      <c r="H160" s="9"/>
      <c r="I160" s="9"/>
      <c r="J160" s="9"/>
      <c r="K160" s="274"/>
      <c r="L160" s="85"/>
      <c r="M160" s="9"/>
      <c r="N160" s="9"/>
    </row>
    <row r="161" spans="1:14" x14ac:dyDescent="0.2">
      <c r="A161" s="2" t="s">
        <v>31</v>
      </c>
      <c r="B161" s="217" t="s">
        <v>17</v>
      </c>
      <c r="C161" s="209">
        <v>0.01</v>
      </c>
      <c r="D161" s="2"/>
      <c r="E161" s="37">
        <v>1E-3</v>
      </c>
      <c r="F161" s="74">
        <v>0</v>
      </c>
      <c r="G161" s="19">
        <f t="shared" si="17"/>
        <v>0</v>
      </c>
      <c r="H161" s="5"/>
      <c r="I161" s="5"/>
      <c r="J161" s="5"/>
      <c r="K161" s="273"/>
      <c r="L161" s="87"/>
      <c r="M161" s="5"/>
      <c r="N161" s="5"/>
    </row>
    <row r="162" spans="1:14" x14ac:dyDescent="0.2">
      <c r="A162" s="158"/>
      <c r="B162" s="219"/>
      <c r="C162" s="211"/>
      <c r="D162" s="6"/>
      <c r="E162" s="16"/>
      <c r="F162" s="80"/>
      <c r="G162" s="9"/>
      <c r="H162" s="9"/>
      <c r="I162" s="9"/>
      <c r="J162" s="9"/>
      <c r="K162" s="274"/>
      <c r="L162" s="85"/>
      <c r="M162" s="9"/>
      <c r="N162" s="9"/>
    </row>
    <row r="163" spans="1:14" x14ac:dyDescent="0.2">
      <c r="A163" s="158" t="s">
        <v>232</v>
      </c>
      <c r="B163" s="219"/>
      <c r="C163" s="211"/>
      <c r="D163" s="6"/>
      <c r="E163" s="16"/>
      <c r="F163" s="80"/>
      <c r="G163" s="9"/>
      <c r="H163" s="9"/>
      <c r="I163" s="9"/>
      <c r="J163" s="9"/>
      <c r="K163" s="274"/>
      <c r="L163" s="85"/>
      <c r="M163" s="9"/>
      <c r="N163" s="9"/>
    </row>
    <row r="164" spans="1:14" x14ac:dyDescent="0.2">
      <c r="A164" s="157" t="s">
        <v>233</v>
      </c>
      <c r="B164" s="217" t="s">
        <v>46</v>
      </c>
      <c r="C164" s="209">
        <v>5</v>
      </c>
      <c r="D164" s="157"/>
      <c r="E164" s="157"/>
      <c r="F164" s="157"/>
      <c r="G164" s="157"/>
      <c r="H164" s="157"/>
      <c r="I164" s="157"/>
      <c r="J164" s="249"/>
      <c r="K164" s="312"/>
      <c r="L164" s="309"/>
      <c r="M164" s="157"/>
      <c r="N164" s="157"/>
    </row>
    <row r="165" spans="1:14" x14ac:dyDescent="0.2">
      <c r="A165" s="157" t="s">
        <v>234</v>
      </c>
      <c r="B165" s="217" t="s">
        <v>46</v>
      </c>
      <c r="C165" s="209">
        <v>5</v>
      </c>
      <c r="D165" s="157"/>
      <c r="E165" s="157"/>
      <c r="F165" s="157"/>
      <c r="G165" s="157"/>
      <c r="H165" s="157"/>
      <c r="I165" s="157"/>
      <c r="J165" s="249"/>
      <c r="K165" s="312"/>
      <c r="L165" s="309"/>
      <c r="M165" s="157"/>
      <c r="N165" s="157"/>
    </row>
    <row r="166" spans="1:14" x14ac:dyDescent="0.2">
      <c r="A166" s="157" t="s">
        <v>235</v>
      </c>
      <c r="B166" s="217" t="s">
        <v>46</v>
      </c>
      <c r="C166" s="209">
        <v>5</v>
      </c>
      <c r="D166" s="157"/>
      <c r="E166" s="157"/>
      <c r="F166" s="157"/>
      <c r="G166" s="157"/>
      <c r="H166" s="157"/>
      <c r="I166" s="157"/>
      <c r="J166" s="249"/>
      <c r="K166" s="312"/>
      <c r="L166" s="309"/>
      <c r="M166" s="157"/>
      <c r="N166" s="157"/>
    </row>
    <row r="167" spans="1:14" x14ac:dyDescent="0.2">
      <c r="A167" s="157" t="s">
        <v>236</v>
      </c>
      <c r="B167" s="217" t="s">
        <v>46</v>
      </c>
      <c r="C167" s="209">
        <v>5</v>
      </c>
      <c r="D167" s="157"/>
      <c r="E167" s="157"/>
      <c r="F167" s="157"/>
      <c r="G167" s="157"/>
      <c r="H167" s="157"/>
      <c r="I167" s="157"/>
      <c r="J167" s="249"/>
      <c r="K167" s="312"/>
      <c r="L167" s="309"/>
      <c r="M167" s="157"/>
      <c r="N167" s="157"/>
    </row>
    <row r="168" spans="1:14" x14ac:dyDescent="0.2">
      <c r="A168" s="157" t="s">
        <v>237</v>
      </c>
      <c r="B168" s="217" t="s">
        <v>46</v>
      </c>
      <c r="C168" s="209">
        <v>5</v>
      </c>
      <c r="D168" s="157"/>
      <c r="E168" s="157"/>
      <c r="F168" s="157"/>
      <c r="G168" s="157"/>
      <c r="H168" s="157"/>
      <c r="I168" s="157"/>
      <c r="J168" s="249"/>
      <c r="K168" s="312"/>
      <c r="L168" s="309"/>
      <c r="M168" s="157"/>
      <c r="N168" s="157"/>
    </row>
    <row r="169" spans="1:14" x14ac:dyDescent="0.2">
      <c r="A169" s="166" t="s">
        <v>249</v>
      </c>
      <c r="B169" s="217" t="s">
        <v>46</v>
      </c>
      <c r="C169" s="209">
        <v>5</v>
      </c>
      <c r="D169" s="165"/>
      <c r="E169" s="165"/>
      <c r="F169" s="165"/>
      <c r="G169" s="165"/>
      <c r="H169" s="165"/>
      <c r="I169" s="165"/>
      <c r="J169" s="249"/>
      <c r="K169" s="312"/>
      <c r="L169" s="309"/>
      <c r="M169" s="165"/>
      <c r="N169" s="165"/>
    </row>
    <row r="170" spans="1:14" x14ac:dyDescent="0.2">
      <c r="A170" s="157" t="s">
        <v>238</v>
      </c>
      <c r="B170" s="217" t="s">
        <v>46</v>
      </c>
      <c r="C170" s="209">
        <v>5</v>
      </c>
      <c r="D170" s="157"/>
      <c r="E170" s="157"/>
      <c r="F170" s="157"/>
      <c r="G170" s="157"/>
      <c r="H170" s="157"/>
      <c r="I170" s="157"/>
      <c r="J170" s="249"/>
      <c r="K170" s="312"/>
      <c r="L170" s="309"/>
      <c r="M170" s="157"/>
      <c r="N170" s="157"/>
    </row>
    <row r="171" spans="1:14" x14ac:dyDescent="0.2">
      <c r="A171" s="157" t="s">
        <v>239</v>
      </c>
      <c r="B171" s="217" t="s">
        <v>46</v>
      </c>
      <c r="C171" s="209">
        <v>5</v>
      </c>
      <c r="D171" s="157"/>
      <c r="E171" s="157"/>
      <c r="F171" s="157"/>
      <c r="G171" s="157"/>
      <c r="H171" s="157"/>
      <c r="I171" s="157"/>
      <c r="J171" s="249"/>
      <c r="K171" s="312"/>
      <c r="L171" s="309"/>
      <c r="M171" s="157"/>
      <c r="N171" s="157"/>
    </row>
    <row r="172" spans="1:14" x14ac:dyDescent="0.2">
      <c r="A172" s="157" t="s">
        <v>239</v>
      </c>
      <c r="B172" s="217" t="s">
        <v>46</v>
      </c>
      <c r="C172" s="209">
        <v>5</v>
      </c>
      <c r="D172" s="157"/>
      <c r="E172" s="157"/>
      <c r="F172" s="157"/>
      <c r="G172" s="157"/>
      <c r="H172" s="157"/>
      <c r="I172" s="157"/>
      <c r="J172" s="249"/>
      <c r="K172" s="312"/>
      <c r="L172" s="309"/>
      <c r="M172" s="157"/>
      <c r="N172" s="157"/>
    </row>
    <row r="173" spans="1:14" x14ac:dyDescent="0.2">
      <c r="A173" s="158"/>
      <c r="B173" s="219"/>
      <c r="C173" s="211"/>
      <c r="D173" s="158"/>
      <c r="E173" s="158"/>
      <c r="F173" s="158"/>
      <c r="G173" s="158"/>
      <c r="H173" s="158"/>
      <c r="I173" s="158"/>
      <c r="J173" s="253"/>
      <c r="K173" s="278"/>
      <c r="L173" s="269"/>
      <c r="M173" s="158"/>
      <c r="N173" s="158"/>
    </row>
    <row r="174" spans="1:14" x14ac:dyDescent="0.2">
      <c r="A174" s="158" t="s">
        <v>240</v>
      </c>
      <c r="B174" s="219"/>
      <c r="C174" s="211"/>
      <c r="D174" s="6"/>
      <c r="E174" s="16"/>
      <c r="F174" s="80"/>
      <c r="G174" s="9"/>
      <c r="H174" s="9"/>
      <c r="I174" s="9"/>
      <c r="J174" s="9"/>
      <c r="K174" s="274"/>
      <c r="L174" s="85"/>
      <c r="M174" s="9"/>
      <c r="N174" s="9"/>
    </row>
    <row r="175" spans="1:14" x14ac:dyDescent="0.2">
      <c r="A175" s="157" t="s">
        <v>241</v>
      </c>
      <c r="B175" s="217" t="s">
        <v>46</v>
      </c>
      <c r="C175" s="209">
        <v>5</v>
      </c>
      <c r="D175" s="157"/>
      <c r="E175" s="157"/>
      <c r="F175" s="157"/>
      <c r="G175" s="157"/>
      <c r="H175" s="157"/>
      <c r="I175" s="157"/>
      <c r="J175" s="249"/>
      <c r="K175" s="312"/>
      <c r="L175" s="309"/>
      <c r="M175" s="157"/>
      <c r="N175" s="157"/>
    </row>
    <row r="176" spans="1:14" x14ac:dyDescent="0.2">
      <c r="A176" s="157" t="s">
        <v>242</v>
      </c>
      <c r="B176" s="217" t="s">
        <v>46</v>
      </c>
      <c r="C176" s="209">
        <v>5</v>
      </c>
      <c r="D176" s="157"/>
      <c r="E176" s="157"/>
      <c r="F176" s="157"/>
      <c r="G176" s="157"/>
      <c r="H176" s="157"/>
      <c r="I176" s="157"/>
      <c r="J176" s="249"/>
      <c r="K176" s="312"/>
      <c r="L176" s="309"/>
      <c r="M176" s="157"/>
      <c r="N176" s="157"/>
    </row>
    <row r="177" spans="1:14" x14ac:dyDescent="0.2">
      <c r="A177" s="157" t="s">
        <v>243</v>
      </c>
      <c r="B177" s="217" t="s">
        <v>46</v>
      </c>
      <c r="C177" s="209">
        <v>5</v>
      </c>
      <c r="D177" s="157"/>
      <c r="E177" s="157"/>
      <c r="F177" s="157"/>
      <c r="G177" s="157"/>
      <c r="H177" s="157"/>
      <c r="I177" s="157"/>
      <c r="J177" s="249"/>
      <c r="K177" s="312"/>
      <c r="L177" s="309"/>
      <c r="M177" s="157"/>
      <c r="N177" s="157"/>
    </row>
    <row r="178" spans="1:14" x14ac:dyDescent="0.2">
      <c r="A178" s="157" t="s">
        <v>244</v>
      </c>
      <c r="B178" s="217" t="s">
        <v>46</v>
      </c>
      <c r="C178" s="209">
        <v>5</v>
      </c>
      <c r="D178" s="157"/>
      <c r="E178" s="157"/>
      <c r="F178" s="157"/>
      <c r="G178" s="157"/>
      <c r="H178" s="157"/>
      <c r="I178" s="157"/>
      <c r="J178" s="249"/>
      <c r="K178" s="312"/>
      <c r="L178" s="309"/>
      <c r="M178" s="157"/>
      <c r="N178" s="157"/>
    </row>
    <row r="179" spans="1:14" x14ac:dyDescent="0.2">
      <c r="A179" s="6"/>
      <c r="B179" s="219"/>
      <c r="C179" s="211"/>
      <c r="D179" s="6"/>
      <c r="E179" s="16"/>
      <c r="F179" s="80"/>
      <c r="G179" s="9"/>
      <c r="H179" s="9"/>
      <c r="I179" s="9"/>
      <c r="J179" s="9"/>
      <c r="K179" s="274"/>
      <c r="L179" s="85"/>
      <c r="M179" s="9"/>
      <c r="N179" s="9"/>
    </row>
    <row r="180" spans="1:14" x14ac:dyDescent="0.2">
      <c r="A180" s="6" t="s">
        <v>149</v>
      </c>
      <c r="B180" s="219"/>
      <c r="C180" s="211"/>
      <c r="D180" s="6"/>
      <c r="E180" s="16"/>
      <c r="F180" s="80"/>
      <c r="G180" s="9"/>
      <c r="H180" s="9"/>
      <c r="I180" s="9"/>
      <c r="J180" s="9"/>
      <c r="K180" s="274"/>
      <c r="L180" s="85"/>
      <c r="M180" s="9"/>
      <c r="N180" s="9"/>
    </row>
    <row r="181" spans="1:14" x14ac:dyDescent="0.2">
      <c r="A181" s="2" t="s">
        <v>78</v>
      </c>
      <c r="B181" s="217" t="s">
        <v>46</v>
      </c>
      <c r="C181" s="209">
        <v>50</v>
      </c>
      <c r="D181" s="2"/>
      <c r="E181" s="13"/>
      <c r="F181" s="19">
        <v>1</v>
      </c>
      <c r="G181" s="19">
        <f t="shared" si="17"/>
        <v>0</v>
      </c>
      <c r="H181" s="5"/>
      <c r="I181" s="5"/>
      <c r="J181" s="5"/>
      <c r="K181" s="273"/>
      <c r="L181" s="86"/>
      <c r="M181" s="5"/>
      <c r="N181" s="5"/>
    </row>
    <row r="182" spans="1:14" x14ac:dyDescent="0.2">
      <c r="A182" s="2" t="s">
        <v>79</v>
      </c>
      <c r="B182" s="217" t="s">
        <v>46</v>
      </c>
      <c r="C182" s="209">
        <v>50</v>
      </c>
      <c r="D182" s="2"/>
      <c r="E182" s="13"/>
      <c r="F182" s="19">
        <v>1</v>
      </c>
      <c r="G182" s="19">
        <f t="shared" si="17"/>
        <v>0</v>
      </c>
      <c r="H182" s="5"/>
      <c r="I182" s="5"/>
      <c r="J182" s="5"/>
      <c r="K182" s="273"/>
      <c r="L182" s="86"/>
      <c r="M182" s="5"/>
      <c r="N182" s="5"/>
    </row>
    <row r="183" spans="1:14" x14ac:dyDescent="0.2">
      <c r="A183" s="2" t="s">
        <v>80</v>
      </c>
      <c r="B183" s="217" t="s">
        <v>46</v>
      </c>
      <c r="C183" s="209">
        <v>50</v>
      </c>
      <c r="D183" s="2"/>
      <c r="E183" s="13"/>
      <c r="F183" s="19">
        <v>1</v>
      </c>
      <c r="G183" s="19">
        <f t="shared" si="17"/>
        <v>0</v>
      </c>
      <c r="H183" s="5"/>
      <c r="I183" s="5"/>
      <c r="J183" s="5"/>
      <c r="K183" s="273"/>
      <c r="L183" s="86"/>
      <c r="M183" s="5"/>
      <c r="N183" s="5"/>
    </row>
    <row r="184" spans="1:14" x14ac:dyDescent="0.2">
      <c r="A184" s="2" t="s">
        <v>81</v>
      </c>
      <c r="B184" s="217" t="s">
        <v>46</v>
      </c>
      <c r="C184" s="209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273"/>
      <c r="L184" s="86"/>
      <c r="M184" s="5"/>
      <c r="N184" s="5"/>
    </row>
    <row r="185" spans="1:14" x14ac:dyDescent="0.2">
      <c r="A185" s="2" t="s">
        <v>82</v>
      </c>
      <c r="B185" s="217" t="s">
        <v>46</v>
      </c>
      <c r="C185" s="209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273"/>
      <c r="L185" s="86"/>
      <c r="M185" s="5"/>
      <c r="N185" s="5"/>
    </row>
    <row r="186" spans="1:14" x14ac:dyDescent="0.2">
      <c r="A186" s="159" t="s">
        <v>256</v>
      </c>
      <c r="B186" s="217" t="s">
        <v>46</v>
      </c>
      <c r="C186" s="209">
        <v>50</v>
      </c>
      <c r="D186" s="2"/>
      <c r="E186" s="13"/>
      <c r="F186" s="19">
        <v>1</v>
      </c>
      <c r="G186" s="19">
        <f t="shared" ref="G186:G190" si="19">COUNTA(H186:K186)</f>
        <v>0</v>
      </c>
      <c r="H186" s="5"/>
      <c r="I186" s="5"/>
      <c r="J186" s="5"/>
      <c r="K186" s="273"/>
      <c r="L186" s="86"/>
      <c r="M186" s="5"/>
      <c r="N186" s="5"/>
    </row>
    <row r="187" spans="1:14" x14ac:dyDescent="0.2">
      <c r="A187" s="2" t="s">
        <v>83</v>
      </c>
      <c r="B187" s="217" t="s">
        <v>46</v>
      </c>
      <c r="C187" s="209">
        <v>5</v>
      </c>
      <c r="D187" s="2"/>
      <c r="E187" s="13"/>
      <c r="F187" s="19">
        <v>1</v>
      </c>
      <c r="G187" s="19">
        <f t="shared" si="19"/>
        <v>0</v>
      </c>
      <c r="H187" s="5"/>
      <c r="I187" s="5"/>
      <c r="J187" s="5"/>
      <c r="K187" s="273"/>
      <c r="L187" s="86"/>
      <c r="M187" s="5"/>
      <c r="N187" s="5"/>
    </row>
    <row r="188" spans="1:14" x14ac:dyDescent="0.2">
      <c r="A188" s="2" t="s">
        <v>84</v>
      </c>
      <c r="B188" s="217" t="s">
        <v>46</v>
      </c>
      <c r="C188" s="209">
        <v>5</v>
      </c>
      <c r="D188" s="2"/>
      <c r="E188" s="13"/>
      <c r="F188" s="19">
        <v>1</v>
      </c>
      <c r="G188" s="19">
        <f t="shared" si="19"/>
        <v>0</v>
      </c>
      <c r="H188" s="5"/>
      <c r="I188" s="5"/>
      <c r="J188" s="5"/>
      <c r="K188" s="273"/>
      <c r="L188" s="86"/>
      <c r="M188" s="5"/>
      <c r="N188" s="5"/>
    </row>
    <row r="189" spans="1:14" x14ac:dyDescent="0.2">
      <c r="A189" s="2" t="s">
        <v>85</v>
      </c>
      <c r="B189" s="217" t="s">
        <v>46</v>
      </c>
      <c r="C189" s="209">
        <v>5</v>
      </c>
      <c r="D189" s="2"/>
      <c r="E189" s="13"/>
      <c r="F189" s="19">
        <v>1</v>
      </c>
      <c r="G189" s="19">
        <f t="shared" si="19"/>
        <v>0</v>
      </c>
      <c r="H189" s="5"/>
      <c r="I189" s="5"/>
      <c r="J189" s="5"/>
      <c r="K189" s="273"/>
      <c r="L189" s="86"/>
      <c r="M189" s="5"/>
      <c r="N189" s="5"/>
    </row>
    <row r="190" spans="1:14" x14ac:dyDescent="0.2">
      <c r="A190" s="2" t="s">
        <v>86</v>
      </c>
      <c r="B190" s="217" t="s">
        <v>46</v>
      </c>
      <c r="C190" s="209">
        <v>5</v>
      </c>
      <c r="D190" s="2"/>
      <c r="E190" s="13"/>
      <c r="F190" s="19">
        <v>1</v>
      </c>
      <c r="G190" s="19">
        <f t="shared" si="19"/>
        <v>0</v>
      </c>
      <c r="H190" s="5"/>
      <c r="I190" s="5"/>
      <c r="J190" s="5"/>
      <c r="K190" s="273"/>
      <c r="L190" s="86"/>
      <c r="M190" s="5"/>
      <c r="N190" s="5"/>
    </row>
    <row r="191" spans="1:14" x14ac:dyDescent="0.2">
      <c r="A191" s="2" t="s">
        <v>87</v>
      </c>
      <c r="B191" s="217" t="s">
        <v>46</v>
      </c>
      <c r="C191" s="209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273"/>
      <c r="L191" s="86"/>
      <c r="M191" s="5"/>
      <c r="N191" s="5"/>
    </row>
    <row r="192" spans="1:14" x14ac:dyDescent="0.2">
      <c r="A192" s="2" t="s">
        <v>88</v>
      </c>
      <c r="B192" s="217" t="s">
        <v>46</v>
      </c>
      <c r="C192" s="209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273"/>
      <c r="L192" s="86"/>
      <c r="M192" s="5"/>
      <c r="N192" s="5"/>
    </row>
    <row r="193" spans="1:14" x14ac:dyDescent="0.2">
      <c r="A193" s="2" t="s">
        <v>89</v>
      </c>
      <c r="B193" s="217" t="s">
        <v>46</v>
      </c>
      <c r="C193" s="209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273"/>
      <c r="L193" s="86"/>
      <c r="M193" s="5"/>
      <c r="N193" s="5"/>
    </row>
    <row r="194" spans="1:14" x14ac:dyDescent="0.2">
      <c r="A194" s="2" t="s">
        <v>90</v>
      </c>
      <c r="B194" s="217" t="s">
        <v>46</v>
      </c>
      <c r="C194" s="209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273"/>
      <c r="L194" s="86"/>
      <c r="M194" s="5"/>
      <c r="N194" s="5"/>
    </row>
    <row r="195" spans="1:14" x14ac:dyDescent="0.2">
      <c r="A195" s="2" t="s">
        <v>91</v>
      </c>
      <c r="B195" s="217" t="s">
        <v>46</v>
      </c>
      <c r="C195" s="209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273"/>
      <c r="L195" s="86"/>
      <c r="M195" s="5"/>
      <c r="N195" s="5"/>
    </row>
    <row r="196" spans="1:14" x14ac:dyDescent="0.2">
      <c r="A196" s="2" t="s">
        <v>92</v>
      </c>
      <c r="B196" s="217" t="s">
        <v>46</v>
      </c>
      <c r="C196" s="209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273"/>
      <c r="L196" s="86"/>
      <c r="M196" s="5"/>
      <c r="N196" s="5"/>
    </row>
    <row r="197" spans="1:14" x14ac:dyDescent="0.2">
      <c r="A197" s="2" t="s">
        <v>93</v>
      </c>
      <c r="B197" s="217" t="s">
        <v>46</v>
      </c>
      <c r="C197" s="209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273"/>
      <c r="L197" s="86"/>
      <c r="M197" s="5"/>
      <c r="N197" s="5"/>
    </row>
    <row r="198" spans="1:14" x14ac:dyDescent="0.2">
      <c r="A198" s="2" t="s">
        <v>94</v>
      </c>
      <c r="B198" s="217" t="s">
        <v>46</v>
      </c>
      <c r="C198" s="209">
        <v>5</v>
      </c>
      <c r="D198" s="2"/>
      <c r="E198" s="57">
        <v>6500</v>
      </c>
      <c r="F198" s="19">
        <v>1</v>
      </c>
      <c r="G198" s="19">
        <f t="shared" si="17"/>
        <v>0</v>
      </c>
      <c r="H198" s="5"/>
      <c r="I198" s="5"/>
      <c r="J198" s="5"/>
      <c r="K198" s="273"/>
      <c r="L198" s="86"/>
      <c r="M198" s="5"/>
      <c r="N198" s="5"/>
    </row>
    <row r="199" spans="1:14" x14ac:dyDescent="0.2">
      <c r="A199" s="2" t="s">
        <v>95</v>
      </c>
      <c r="B199" s="217" t="s">
        <v>46</v>
      </c>
      <c r="C199" s="209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273"/>
      <c r="L199" s="86"/>
      <c r="M199" s="5"/>
      <c r="N199" s="5"/>
    </row>
    <row r="200" spans="1:14" x14ac:dyDescent="0.2">
      <c r="A200" s="2" t="s">
        <v>96</v>
      </c>
      <c r="B200" s="217" t="s">
        <v>46</v>
      </c>
      <c r="C200" s="209">
        <v>5</v>
      </c>
      <c r="D200" s="2"/>
      <c r="E200" s="13"/>
      <c r="F200" s="19">
        <v>1</v>
      </c>
      <c r="G200" s="19">
        <f t="shared" si="17"/>
        <v>0</v>
      </c>
      <c r="H200" s="5"/>
      <c r="I200" s="5"/>
      <c r="J200" s="5"/>
      <c r="K200" s="273"/>
      <c r="L200" s="86"/>
      <c r="M200" s="5"/>
      <c r="N200" s="5"/>
    </row>
    <row r="201" spans="1:14" x14ac:dyDescent="0.2">
      <c r="A201" s="2" t="s">
        <v>97</v>
      </c>
      <c r="B201" s="217" t="s">
        <v>46</v>
      </c>
      <c r="C201" s="209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273"/>
      <c r="L201" s="86"/>
      <c r="M201" s="5"/>
      <c r="N201" s="5"/>
    </row>
    <row r="202" spans="1:14" x14ac:dyDescent="0.2">
      <c r="A202" s="2" t="s">
        <v>98</v>
      </c>
      <c r="B202" s="217" t="s">
        <v>46</v>
      </c>
      <c r="C202" s="209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273"/>
      <c r="L202" s="86"/>
      <c r="M202" s="5"/>
      <c r="N202" s="5"/>
    </row>
    <row r="203" spans="1:14" x14ac:dyDescent="0.2">
      <c r="A203" s="2" t="s">
        <v>99</v>
      </c>
      <c r="B203" s="217" t="s">
        <v>46</v>
      </c>
      <c r="C203" s="209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273"/>
      <c r="L203" s="86"/>
      <c r="M203" s="5"/>
      <c r="N203" s="5"/>
    </row>
    <row r="204" spans="1:14" x14ac:dyDescent="0.2">
      <c r="A204" s="4" t="s">
        <v>100</v>
      </c>
      <c r="B204" s="217" t="s">
        <v>46</v>
      </c>
      <c r="C204" s="209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273"/>
      <c r="L204" s="86"/>
      <c r="M204" s="5"/>
      <c r="N204" s="5"/>
    </row>
    <row r="205" spans="1:14" x14ac:dyDescent="0.2">
      <c r="A205" s="4" t="s">
        <v>101</v>
      </c>
      <c r="B205" s="217" t="s">
        <v>46</v>
      </c>
      <c r="C205" s="209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273"/>
      <c r="L205" s="86"/>
      <c r="M205" s="5"/>
      <c r="N205" s="5"/>
    </row>
    <row r="206" spans="1:14" x14ac:dyDescent="0.2">
      <c r="A206" s="2" t="s">
        <v>102</v>
      </c>
      <c r="B206" s="217" t="s">
        <v>46</v>
      </c>
      <c r="C206" s="209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273"/>
      <c r="L206" s="86"/>
      <c r="M206" s="5"/>
      <c r="N206" s="5"/>
    </row>
    <row r="207" spans="1:14" x14ac:dyDescent="0.2">
      <c r="A207" s="2" t="s">
        <v>103</v>
      </c>
      <c r="B207" s="217" t="s">
        <v>46</v>
      </c>
      <c r="C207" s="209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273"/>
      <c r="L207" s="86"/>
      <c r="M207" s="5"/>
      <c r="N207" s="5"/>
    </row>
    <row r="208" spans="1:14" x14ac:dyDescent="0.2">
      <c r="A208" s="2" t="s">
        <v>104</v>
      </c>
      <c r="B208" s="217" t="s">
        <v>46</v>
      </c>
      <c r="C208" s="209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273"/>
      <c r="L208" s="86"/>
      <c r="M208" s="5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86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98"/>
      <c r="L210" s="310"/>
      <c r="M210" s="48"/>
      <c r="N210" s="48"/>
    </row>
    <row r="211" spans="1:14" ht="26.25" customHeight="1" thickTop="1" x14ac:dyDescent="0.2">
      <c r="A211" s="1"/>
      <c r="B211" s="329" t="s">
        <v>159</v>
      </c>
      <c r="C211" s="332"/>
      <c r="D211"/>
      <c r="E211" s="39"/>
      <c r="L211" s="25"/>
    </row>
    <row r="212" spans="1:14" x14ac:dyDescent="0.2">
      <c r="B212" s="331"/>
      <c r="C212"/>
      <c r="D212"/>
      <c r="E212" s="39"/>
      <c r="L212" s="25"/>
    </row>
    <row r="213" spans="1:14" x14ac:dyDescent="0.2">
      <c r="A213" s="79" t="s">
        <v>177</v>
      </c>
      <c r="B213" s="331"/>
      <c r="C213"/>
      <c r="D213"/>
      <c r="E213" s="39"/>
      <c r="L213" s="25"/>
    </row>
    <row r="214" spans="1:14" x14ac:dyDescent="0.2">
      <c r="A214" s="78" t="s">
        <v>179</v>
      </c>
      <c r="B214" s="331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180</v>
      </c>
      <c r="L216" s="25"/>
    </row>
    <row r="217" spans="1:14" x14ac:dyDescent="0.2">
      <c r="A217" s="15" t="s">
        <v>198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1" priority="33" operator="lessThan">
      <formula>6.5</formula>
    </cfRule>
    <cfRule type="cellIs" dxfId="20" priority="34" operator="greaterThan">
      <formula>8</formula>
    </cfRule>
  </conditionalFormatting>
  <conditionalFormatting sqref="H32:I32 K32">
    <cfRule type="containsText" dxfId="19" priority="31" stopIfTrue="1" operator="containsText" text="&lt;">
      <formula>NOT(ISERROR(SEARCH("&lt;",H32)))</formula>
    </cfRule>
    <cfRule type="cellIs" dxfId="18" priority="32" operator="greaterThan">
      <formula>$E$32</formula>
    </cfRule>
  </conditionalFormatting>
  <conditionalFormatting sqref="H25:K25">
    <cfRule type="containsText" dxfId="17" priority="29" stopIfTrue="1" operator="containsText" text="&lt;">
      <formula>NOT(ISERROR(SEARCH("&lt;",H25)))</formula>
    </cfRule>
    <cfRule type="cellIs" dxfId="16" priority="30" operator="greaterThan">
      <formula>$E$25</formula>
    </cfRule>
  </conditionalFormatting>
  <conditionalFormatting sqref="H23:K23">
    <cfRule type="containsText" dxfId="15" priority="27" stopIfTrue="1" operator="containsText" text="&lt;">
      <formula>NOT(ISERROR(SEARCH("&lt;",H23)))</formula>
    </cfRule>
    <cfRule type="cellIs" dxfId="14" priority="28" operator="greaterThan">
      <formula>$E$23</formula>
    </cfRule>
  </conditionalFormatting>
  <conditionalFormatting sqref="H18:K18">
    <cfRule type="containsText" dxfId="13" priority="25" stopIfTrue="1" operator="containsText" text="&lt;">
      <formula>NOT(ISERROR(SEARCH("&lt;",H18)))</formula>
    </cfRule>
    <cfRule type="cellIs" dxfId="12" priority="26" operator="greaterThan">
      <formula>$E$18</formula>
    </cfRule>
  </conditionalFormatting>
  <conditionalFormatting sqref="K63">
    <cfRule type="cellIs" dxfId="11" priority="22" operator="greaterThan">
      <formula>$E$63</formula>
    </cfRule>
  </conditionalFormatting>
  <conditionalFormatting sqref="K64">
    <cfRule type="cellIs" dxfId="10" priority="21" operator="greaterThan">
      <formula>$E$64</formula>
    </cfRule>
  </conditionalFormatting>
  <conditionalFormatting sqref="K66">
    <cfRule type="cellIs" dxfId="9" priority="20" operator="greaterThan">
      <formula>$E$66</formula>
    </cfRule>
  </conditionalFormatting>
  <conditionalFormatting sqref="K67">
    <cfRule type="cellIs" dxfId="8" priority="19" operator="greaterThan">
      <formula>$E$67</formula>
    </cfRule>
  </conditionalFormatting>
  <conditionalFormatting sqref="K69">
    <cfRule type="cellIs" dxfId="7" priority="18" operator="greaterThan">
      <formula>$E$69</formula>
    </cfRule>
  </conditionalFormatting>
  <conditionalFormatting sqref="K70">
    <cfRule type="cellIs" dxfId="6" priority="17" operator="greaterThan">
      <formula>$E$70</formula>
    </cfRule>
  </conditionalFormatting>
  <conditionalFormatting sqref="K71">
    <cfRule type="cellIs" dxfId="5" priority="16" operator="greaterThan">
      <formula>$E$71</formula>
    </cfRule>
  </conditionalFormatting>
  <conditionalFormatting sqref="K72">
    <cfRule type="cellIs" dxfId="4" priority="15" operator="greaterThan">
      <formula>$E$72</formula>
    </cfRule>
  </conditionalFormatting>
  <conditionalFormatting sqref="K75">
    <cfRule type="cellIs" dxfId="3" priority="14" operator="greaterThan">
      <formula>$E$75</formula>
    </cfRule>
  </conditionalFormatting>
  <conditionalFormatting sqref="K161">
    <cfRule type="cellIs" dxfId="2" priority="13" operator="greaterThan">
      <formula>$E$161</formula>
    </cfRule>
  </conditionalFormatting>
  <conditionalFormatting sqref="K63:K83 K121:K159 K161:K163 K112:K115 K174 K179:K210 K86:K94 K97 K107:K110 K100:K104">
    <cfRule type="containsText" priority="12" stopIfTrue="1" operator="containsText" text="&lt;">
      <formula>NOT(ISERROR(SEARCH("&lt;",K63)))</formula>
    </cfRule>
  </conditionalFormatting>
  <conditionalFormatting sqref="K20">
    <cfRule type="containsText" priority="10" stopIfTrue="1" operator="containsText" text="&lt;">
      <formula>NOT(ISERROR(SEARCH("&lt;",K20)))</formula>
    </cfRule>
    <cfRule type="cellIs" dxfId="1" priority="11" operator="greaterThan">
      <formula>$E$20</formula>
    </cfRule>
  </conditionalFormatting>
  <conditionalFormatting sqref="J120">
    <cfRule type="containsText" priority="9" stopIfTrue="1" operator="containsText" text="&lt;">
      <formula>NOT(ISERROR(SEARCH("&lt;",J120)))</formula>
    </cfRule>
  </conditionalFormatting>
  <conditionalFormatting sqref="K40">
    <cfRule type="containsText" priority="7" stopIfTrue="1" operator="containsText" text="&lt;">
      <formula>NOT(ISERROR(SEARCH("&lt;",K40)))</formula>
    </cfRule>
    <cfRule type="cellIs" dxfId="0" priority="8" operator="greaterThan">
      <formula>$E$40</formula>
    </cfRule>
  </conditionalFormatting>
  <conditionalFormatting sqref="K160">
    <cfRule type="containsText" priority="6" stopIfTrue="1" operator="containsText" text="&lt;">
      <formula>NOT(ISERROR(SEARCH("&lt;",K160)))</formula>
    </cfRule>
  </conditionalFormatting>
  <conditionalFormatting sqref="K111">
    <cfRule type="containsText" priority="5" stopIfTrue="1" operator="containsText" text="&lt;">
      <formula>NOT(ISERROR(SEARCH("&lt;",K111)))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  <ignoredErrors>
    <ignoredError sqref="L81:N81 L78:L79 M78:M79 N78:N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3"/>
  <sheetViews>
    <sheetView zoomScaleNormal="100" workbookViewId="0">
      <pane xSplit="1" topLeftCell="B1" activePane="topRight" state="frozen"/>
      <selection activeCell="M91" sqref="M91"/>
      <selection pane="topRight" activeCell="H11" sqref="H11:K11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181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80" t="s">
        <v>0</v>
      </c>
      <c r="M1" s="31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8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271" t="s">
        <v>135</v>
      </c>
      <c r="L3" s="85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64"/>
      <c r="N4" s="9"/>
    </row>
    <row r="5" spans="1:14" x14ac:dyDescent="0.2">
      <c r="A5" s="2" t="s">
        <v>14</v>
      </c>
      <c r="B5" s="225" t="s">
        <v>15</v>
      </c>
      <c r="C5" s="177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5.82</v>
      </c>
      <c r="I5" s="5">
        <v>5.55</v>
      </c>
      <c r="J5" s="5">
        <v>5.39</v>
      </c>
      <c r="K5" s="273">
        <v>5.15</v>
      </c>
      <c r="L5" s="86">
        <f>MIN(H5:K5)</f>
        <v>5.15</v>
      </c>
      <c r="M5" s="45">
        <f>AVERAGE(H5:K5)</f>
        <v>5.4775000000000009</v>
      </c>
      <c r="N5" s="5">
        <f>MAX(H5:K5)</f>
        <v>5.82</v>
      </c>
    </row>
    <row r="6" spans="1:14" x14ac:dyDescent="0.2">
      <c r="A6" s="2" t="s">
        <v>150</v>
      </c>
      <c r="B6" s="225" t="s">
        <v>130</v>
      </c>
      <c r="C6" s="177">
        <v>1</v>
      </c>
      <c r="D6" s="2"/>
      <c r="E6" s="5"/>
      <c r="F6" s="19">
        <v>4</v>
      </c>
      <c r="G6" s="19">
        <f t="shared" ref="G6:G32" si="0">COUNTA(H6:K6)</f>
        <v>4</v>
      </c>
      <c r="H6" s="5">
        <v>8870</v>
      </c>
      <c r="I6" s="5">
        <v>8760</v>
      </c>
      <c r="J6" s="5">
        <v>5120</v>
      </c>
      <c r="K6" s="273">
        <v>6190</v>
      </c>
      <c r="L6" s="86">
        <f t="shared" ref="L6:L30" si="1">MIN(H6:K6)</f>
        <v>5120</v>
      </c>
      <c r="M6" s="111">
        <f t="shared" ref="M6:M30" si="2">AVERAGE(H6:K6)</f>
        <v>7235</v>
      </c>
      <c r="N6" s="5">
        <f t="shared" ref="N6:N30" si="3">MAX(H6:K6)</f>
        <v>8870</v>
      </c>
    </row>
    <row r="7" spans="1:14" x14ac:dyDescent="0.2">
      <c r="A7" s="2" t="s">
        <v>18</v>
      </c>
      <c r="B7" s="225" t="s">
        <v>17</v>
      </c>
      <c r="C7" s="177">
        <v>1</v>
      </c>
      <c r="D7" s="2"/>
      <c r="E7" s="5"/>
      <c r="F7" s="74"/>
      <c r="G7" s="19"/>
      <c r="H7" s="5"/>
      <c r="I7" s="53"/>
      <c r="J7" s="5"/>
      <c r="K7" s="273"/>
      <c r="L7" s="87"/>
      <c r="M7" s="45"/>
      <c r="N7" s="5"/>
    </row>
    <row r="8" spans="1:14" x14ac:dyDescent="0.2">
      <c r="A8" s="2" t="s">
        <v>19</v>
      </c>
      <c r="B8" s="225" t="s">
        <v>17</v>
      </c>
      <c r="C8" s="177">
        <v>1</v>
      </c>
      <c r="D8" s="2"/>
      <c r="E8" s="5"/>
      <c r="F8" s="19">
        <v>4</v>
      </c>
      <c r="G8" s="19">
        <f t="shared" si="0"/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87" t="s">
        <v>162</v>
      </c>
      <c r="M8" s="54" t="s">
        <v>167</v>
      </c>
      <c r="N8" s="53" t="s">
        <v>162</v>
      </c>
    </row>
    <row r="9" spans="1:14" x14ac:dyDescent="0.2">
      <c r="A9" s="2" t="s">
        <v>20</v>
      </c>
      <c r="B9" s="225" t="s">
        <v>17</v>
      </c>
      <c r="C9" s="177">
        <v>1</v>
      </c>
      <c r="D9" s="2"/>
      <c r="E9" s="5"/>
      <c r="F9" s="19">
        <v>4</v>
      </c>
      <c r="G9" s="19">
        <f t="shared" si="0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87" t="s">
        <v>162</v>
      </c>
      <c r="M9" s="54" t="s">
        <v>167</v>
      </c>
      <c r="N9" s="53" t="s">
        <v>162</v>
      </c>
    </row>
    <row r="10" spans="1:14" x14ac:dyDescent="0.2">
      <c r="A10" s="2" t="s">
        <v>21</v>
      </c>
      <c r="B10" s="225" t="s">
        <v>17</v>
      </c>
      <c r="C10" s="177">
        <v>1</v>
      </c>
      <c r="D10" s="2"/>
      <c r="E10" s="5"/>
      <c r="F10" s="19">
        <v>4</v>
      </c>
      <c r="G10" s="19">
        <f t="shared" si="0"/>
        <v>4</v>
      </c>
      <c r="H10" s="5">
        <v>41</v>
      </c>
      <c r="I10" s="5">
        <v>42</v>
      </c>
      <c r="J10" s="5">
        <v>16</v>
      </c>
      <c r="K10" s="273">
        <v>28</v>
      </c>
      <c r="L10" s="86">
        <f t="shared" si="1"/>
        <v>16</v>
      </c>
      <c r="M10" s="45">
        <f t="shared" si="2"/>
        <v>31.75</v>
      </c>
      <c r="N10" s="5">
        <f t="shared" si="3"/>
        <v>42</v>
      </c>
    </row>
    <row r="11" spans="1:14" x14ac:dyDescent="0.2">
      <c r="A11" s="2" t="s">
        <v>22</v>
      </c>
      <c r="B11" s="225" t="s">
        <v>17</v>
      </c>
      <c r="C11" s="177">
        <v>1</v>
      </c>
      <c r="D11" s="2"/>
      <c r="E11" s="5"/>
      <c r="F11" s="19">
        <v>4</v>
      </c>
      <c r="G11" s="19">
        <f t="shared" si="0"/>
        <v>4</v>
      </c>
      <c r="H11" s="5">
        <v>41</v>
      </c>
      <c r="I11" s="5">
        <v>42</v>
      </c>
      <c r="J11" s="5">
        <v>16</v>
      </c>
      <c r="K11" s="273">
        <v>28</v>
      </c>
      <c r="L11" s="86">
        <f t="shared" si="1"/>
        <v>16</v>
      </c>
      <c r="M11" s="45">
        <f t="shared" si="2"/>
        <v>31.75</v>
      </c>
      <c r="N11" s="5">
        <f t="shared" si="3"/>
        <v>42</v>
      </c>
    </row>
    <row r="12" spans="1:14" x14ac:dyDescent="0.2">
      <c r="A12" s="2" t="s">
        <v>23</v>
      </c>
      <c r="B12" s="225" t="s">
        <v>17</v>
      </c>
      <c r="C12" s="177">
        <v>1</v>
      </c>
      <c r="D12" s="2"/>
      <c r="E12" s="5"/>
      <c r="F12" s="19">
        <v>4</v>
      </c>
      <c r="G12" s="19">
        <f t="shared" si="0"/>
        <v>4</v>
      </c>
      <c r="H12" s="5">
        <v>321</v>
      </c>
      <c r="I12" s="5">
        <v>261</v>
      </c>
      <c r="J12" s="5">
        <v>209</v>
      </c>
      <c r="K12" s="273">
        <v>239</v>
      </c>
      <c r="L12" s="86">
        <f t="shared" si="1"/>
        <v>209</v>
      </c>
      <c r="M12" s="111">
        <f t="shared" si="2"/>
        <v>257.5</v>
      </c>
      <c r="N12" s="5">
        <f t="shared" si="3"/>
        <v>321</v>
      </c>
    </row>
    <row r="13" spans="1:14" x14ac:dyDescent="0.2">
      <c r="A13" s="2" t="s">
        <v>8</v>
      </c>
      <c r="B13" s="225" t="s">
        <v>17</v>
      </c>
      <c r="C13" s="177">
        <v>1</v>
      </c>
      <c r="D13" s="2"/>
      <c r="E13" s="5"/>
      <c r="F13" s="19">
        <v>4</v>
      </c>
      <c r="G13" s="19">
        <f t="shared" si="0"/>
        <v>4</v>
      </c>
      <c r="H13" s="5">
        <v>2830</v>
      </c>
      <c r="I13" s="5">
        <v>2700</v>
      </c>
      <c r="J13" s="5">
        <v>1320</v>
      </c>
      <c r="K13" s="273">
        <v>1520</v>
      </c>
      <c r="L13" s="86">
        <f t="shared" si="1"/>
        <v>1320</v>
      </c>
      <c r="M13" s="111">
        <f>AVERAGE(H13:K13)</f>
        <v>2092.5</v>
      </c>
      <c r="N13" s="5">
        <f>MAX(H13:K13)</f>
        <v>2830</v>
      </c>
    </row>
    <row r="14" spans="1:14" x14ac:dyDescent="0.2">
      <c r="A14" s="2" t="s">
        <v>7</v>
      </c>
      <c r="B14" s="225" t="s">
        <v>17</v>
      </c>
      <c r="C14" s="177">
        <v>1</v>
      </c>
      <c r="D14" s="2"/>
      <c r="E14" s="5"/>
      <c r="F14" s="19">
        <v>4</v>
      </c>
      <c r="G14" s="19">
        <f t="shared" si="0"/>
        <v>4</v>
      </c>
      <c r="H14" s="5">
        <v>27</v>
      </c>
      <c r="I14" s="5">
        <v>26</v>
      </c>
      <c r="J14" s="5">
        <v>13</v>
      </c>
      <c r="K14" s="273">
        <v>20</v>
      </c>
      <c r="L14" s="86">
        <f t="shared" si="1"/>
        <v>13</v>
      </c>
      <c r="M14" s="111">
        <f t="shared" si="2"/>
        <v>21.5</v>
      </c>
      <c r="N14" s="5">
        <f t="shared" si="3"/>
        <v>27</v>
      </c>
    </row>
    <row r="15" spans="1:14" x14ac:dyDescent="0.2">
      <c r="A15" s="2" t="s">
        <v>24</v>
      </c>
      <c r="B15" s="225" t="s">
        <v>17</v>
      </c>
      <c r="C15" s="177">
        <v>1</v>
      </c>
      <c r="D15" s="2"/>
      <c r="E15" s="5"/>
      <c r="F15" s="78">
        <v>4</v>
      </c>
      <c r="G15" s="19">
        <f t="shared" si="0"/>
        <v>4</v>
      </c>
      <c r="H15" s="5">
        <v>194</v>
      </c>
      <c r="I15" s="5">
        <v>191</v>
      </c>
      <c r="J15" s="5">
        <v>96</v>
      </c>
      <c r="K15" s="273">
        <v>144</v>
      </c>
      <c r="L15" s="86">
        <f t="shared" si="1"/>
        <v>96</v>
      </c>
      <c r="M15" s="111">
        <f>AVERAGE(H15:K15)</f>
        <v>156.25</v>
      </c>
      <c r="N15" s="5">
        <f t="shared" si="3"/>
        <v>194</v>
      </c>
    </row>
    <row r="16" spans="1:14" x14ac:dyDescent="0.2">
      <c r="A16" s="2" t="s">
        <v>25</v>
      </c>
      <c r="B16" s="225" t="s">
        <v>17</v>
      </c>
      <c r="C16" s="177">
        <v>1</v>
      </c>
      <c r="D16" s="2"/>
      <c r="E16" s="5"/>
      <c r="F16" s="19">
        <v>4</v>
      </c>
      <c r="G16" s="19">
        <f t="shared" si="0"/>
        <v>4</v>
      </c>
      <c r="H16" s="5">
        <v>1460</v>
      </c>
      <c r="I16" s="5">
        <v>1600</v>
      </c>
      <c r="J16" s="5">
        <v>818</v>
      </c>
      <c r="K16" s="273">
        <v>1250</v>
      </c>
      <c r="L16" s="86">
        <f t="shared" si="1"/>
        <v>818</v>
      </c>
      <c r="M16" s="111">
        <f>AVERAGE(H16:K16)</f>
        <v>1282</v>
      </c>
      <c r="N16" s="5">
        <f t="shared" si="3"/>
        <v>1600</v>
      </c>
    </row>
    <row r="17" spans="1:14" x14ac:dyDescent="0.2">
      <c r="A17" s="2" t="s">
        <v>26</v>
      </c>
      <c r="B17" s="225" t="s">
        <v>17</v>
      </c>
      <c r="C17" s="177">
        <v>1</v>
      </c>
      <c r="D17" s="2"/>
      <c r="E17" s="5"/>
      <c r="F17" s="74">
        <v>4</v>
      </c>
      <c r="G17" s="19">
        <f t="shared" si="0"/>
        <v>4</v>
      </c>
      <c r="H17" s="5">
        <v>32</v>
      </c>
      <c r="I17" s="5">
        <v>30</v>
      </c>
      <c r="J17" s="5">
        <v>16</v>
      </c>
      <c r="K17" s="273">
        <v>26</v>
      </c>
      <c r="L17" s="86">
        <f t="shared" si="1"/>
        <v>16</v>
      </c>
      <c r="M17" s="111">
        <f>AVERAGE(H17:K17)</f>
        <v>26</v>
      </c>
      <c r="N17" s="5">
        <f t="shared" si="3"/>
        <v>32</v>
      </c>
    </row>
    <row r="18" spans="1:14" x14ac:dyDescent="0.2">
      <c r="A18" s="2" t="s">
        <v>140</v>
      </c>
      <c r="B18" s="225" t="s">
        <v>17</v>
      </c>
      <c r="C18" s="177">
        <v>1E-3</v>
      </c>
      <c r="D18" s="2"/>
      <c r="E18" s="30">
        <v>1.9</v>
      </c>
      <c r="F18" s="19">
        <v>4</v>
      </c>
      <c r="G18" s="19">
        <f t="shared" si="0"/>
        <v>4</v>
      </c>
      <c r="H18" s="5">
        <v>0.86699999999999999</v>
      </c>
      <c r="I18" s="5">
        <v>0.86199999999999999</v>
      </c>
      <c r="J18" s="5">
        <v>0.44700000000000001</v>
      </c>
      <c r="K18" s="273">
        <v>0.53300000000000003</v>
      </c>
      <c r="L18" s="86">
        <f t="shared" si="1"/>
        <v>0.44700000000000001</v>
      </c>
      <c r="M18" s="45">
        <f t="shared" si="2"/>
        <v>0.67725000000000002</v>
      </c>
      <c r="N18" s="5">
        <f>MAX(H18:K18)</f>
        <v>0.86699999999999999</v>
      </c>
    </row>
    <row r="19" spans="1:14" x14ac:dyDescent="0.2">
      <c r="A19" s="2" t="s">
        <v>141</v>
      </c>
      <c r="B19" s="225" t="s">
        <v>17</v>
      </c>
      <c r="C19" s="177">
        <v>0.05</v>
      </c>
      <c r="D19" s="2"/>
      <c r="E19" s="5"/>
      <c r="F19" s="19">
        <v>4</v>
      </c>
      <c r="G19" s="19">
        <f t="shared" si="0"/>
        <v>4</v>
      </c>
      <c r="H19" s="53" t="s">
        <v>164</v>
      </c>
      <c r="I19" s="53">
        <v>0.05</v>
      </c>
      <c r="J19" s="53" t="s">
        <v>164</v>
      </c>
      <c r="K19" s="266" t="s">
        <v>164</v>
      </c>
      <c r="L19" s="87" t="s">
        <v>164</v>
      </c>
      <c r="M19" s="54" t="s">
        <v>167</v>
      </c>
      <c r="N19" s="53" t="s">
        <v>164</v>
      </c>
    </row>
    <row r="20" spans="1:14" ht="12" customHeight="1" x14ac:dyDescent="0.2">
      <c r="A20" s="2" t="s">
        <v>142</v>
      </c>
      <c r="B20" s="225" t="s">
        <v>17</v>
      </c>
      <c r="C20" s="177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M20" s="45"/>
      <c r="N20" s="5"/>
    </row>
    <row r="21" spans="1:14" x14ac:dyDescent="0.2">
      <c r="A21" s="2" t="s">
        <v>143</v>
      </c>
      <c r="B21" s="225" t="s">
        <v>17</v>
      </c>
      <c r="C21" s="177">
        <v>0.05</v>
      </c>
      <c r="D21" s="2"/>
      <c r="E21" s="5"/>
      <c r="F21" s="19"/>
      <c r="G21" s="19"/>
      <c r="H21" s="5"/>
      <c r="I21" s="5"/>
      <c r="J21" s="5"/>
      <c r="K21" s="273"/>
      <c r="M21" s="45"/>
      <c r="N21" s="5"/>
    </row>
    <row r="22" spans="1:14" x14ac:dyDescent="0.2">
      <c r="A22" s="2" t="s">
        <v>32</v>
      </c>
      <c r="B22" s="225" t="s">
        <v>17</v>
      </c>
      <c r="C22" s="177">
        <v>0.1</v>
      </c>
      <c r="D22" s="2"/>
      <c r="E22" s="5"/>
      <c r="F22" s="19">
        <v>4</v>
      </c>
      <c r="G22" s="19">
        <f t="shared" si="0"/>
        <v>4</v>
      </c>
      <c r="H22" s="5">
        <v>1.4</v>
      </c>
      <c r="I22" s="5">
        <v>1.4</v>
      </c>
      <c r="J22" s="5">
        <v>0.7</v>
      </c>
      <c r="K22" s="273">
        <v>1.2</v>
      </c>
      <c r="L22" s="86">
        <f>MIN(H22:K22)</f>
        <v>0.7</v>
      </c>
      <c r="M22" s="45">
        <f t="shared" si="2"/>
        <v>1.175</v>
      </c>
      <c r="N22" s="5">
        <f t="shared" si="3"/>
        <v>1.4</v>
      </c>
    </row>
    <row r="23" spans="1:14" x14ac:dyDescent="0.2">
      <c r="A23" s="2" t="s">
        <v>33</v>
      </c>
      <c r="B23" s="225" t="s">
        <v>17</v>
      </c>
      <c r="C23" s="177">
        <v>0.01</v>
      </c>
      <c r="D23" s="2"/>
      <c r="E23" s="30">
        <v>0.9</v>
      </c>
      <c r="F23" s="19">
        <v>4</v>
      </c>
      <c r="G23" s="19">
        <f t="shared" si="0"/>
        <v>4</v>
      </c>
      <c r="H23" s="5">
        <v>0.14000000000000001</v>
      </c>
      <c r="I23" s="5">
        <v>0.14000000000000001</v>
      </c>
      <c r="J23" s="5">
        <v>0.19</v>
      </c>
      <c r="K23" s="273">
        <v>7.0000000000000007E-2</v>
      </c>
      <c r="L23" s="86">
        <f>MIN(H23:K23)</f>
        <v>7.0000000000000007E-2</v>
      </c>
      <c r="M23" s="45">
        <f>AVERAGE(H23:K23)</f>
        <v>0.13500000000000001</v>
      </c>
      <c r="N23" s="5">
        <f t="shared" si="3"/>
        <v>0.19</v>
      </c>
    </row>
    <row r="24" spans="1:14" x14ac:dyDescent="0.2">
      <c r="A24" s="2" t="s">
        <v>34</v>
      </c>
      <c r="B24" s="225" t="s">
        <v>17</v>
      </c>
      <c r="C24" s="177">
        <v>0.01</v>
      </c>
      <c r="D24" s="2"/>
      <c r="E24" s="56"/>
      <c r="F24" s="19">
        <v>4</v>
      </c>
      <c r="G24" s="19">
        <f t="shared" si="0"/>
        <v>4</v>
      </c>
      <c r="H24" s="53" t="s">
        <v>163</v>
      </c>
      <c r="I24" s="53" t="s">
        <v>163</v>
      </c>
      <c r="J24" s="53" t="s">
        <v>163</v>
      </c>
      <c r="K24" s="266" t="s">
        <v>163</v>
      </c>
      <c r="L24" s="87" t="s">
        <v>163</v>
      </c>
      <c r="M24" s="54" t="s">
        <v>167</v>
      </c>
      <c r="N24" s="53" t="s">
        <v>163</v>
      </c>
    </row>
    <row r="25" spans="1:14" x14ac:dyDescent="0.2">
      <c r="A25" s="2" t="s">
        <v>35</v>
      </c>
      <c r="B25" s="225" t="s">
        <v>17</v>
      </c>
      <c r="C25" s="177">
        <v>0.01</v>
      </c>
      <c r="D25" s="2"/>
      <c r="E25" s="30">
        <v>0.7</v>
      </c>
      <c r="F25" s="19">
        <v>4</v>
      </c>
      <c r="G25" s="19">
        <f t="shared" si="0"/>
        <v>4</v>
      </c>
      <c r="H25" s="5">
        <v>0.04</v>
      </c>
      <c r="I25" s="5">
        <v>0.02</v>
      </c>
      <c r="J25" s="5">
        <v>0.04</v>
      </c>
      <c r="K25" s="273">
        <v>0.04</v>
      </c>
      <c r="L25" s="86">
        <f t="shared" si="1"/>
        <v>0.02</v>
      </c>
      <c r="M25" s="45">
        <f t="shared" si="2"/>
        <v>3.5000000000000003E-2</v>
      </c>
      <c r="N25" s="5">
        <f t="shared" si="3"/>
        <v>0.04</v>
      </c>
    </row>
    <row r="26" spans="1:14" x14ac:dyDescent="0.2">
      <c r="A26" s="2" t="s">
        <v>36</v>
      </c>
      <c r="B26" s="225" t="s">
        <v>17</v>
      </c>
      <c r="C26" s="177">
        <v>0.01</v>
      </c>
      <c r="D26" s="2"/>
      <c r="E26" s="5"/>
      <c r="F26" s="19">
        <v>4</v>
      </c>
      <c r="G26" s="19">
        <f t="shared" si="0"/>
        <v>4</v>
      </c>
      <c r="H26" s="5">
        <v>0.04</v>
      </c>
      <c r="I26" s="5">
        <v>0.02</v>
      </c>
      <c r="J26" s="5">
        <v>0.04</v>
      </c>
      <c r="K26" s="273">
        <v>0.04</v>
      </c>
      <c r="L26" s="86">
        <f t="shared" si="1"/>
        <v>0.02</v>
      </c>
      <c r="M26" s="45">
        <f>AVERAGE(H26:K26)</f>
        <v>3.5000000000000003E-2</v>
      </c>
      <c r="N26" s="5">
        <f>MAX(H26:K26)</f>
        <v>0.04</v>
      </c>
    </row>
    <row r="27" spans="1:14" x14ac:dyDescent="0.2">
      <c r="A27" s="2" t="s">
        <v>37</v>
      </c>
      <c r="B27" s="225" t="s">
        <v>38</v>
      </c>
      <c r="C27" s="177">
        <v>0.01</v>
      </c>
      <c r="D27" s="2"/>
      <c r="E27" s="5"/>
      <c r="F27" s="19">
        <v>4</v>
      </c>
      <c r="G27" s="19">
        <f t="shared" si="0"/>
        <v>4</v>
      </c>
      <c r="H27" s="5">
        <v>87.3</v>
      </c>
      <c r="I27" s="5">
        <v>82.4</v>
      </c>
      <c r="J27" s="5">
        <v>41.9</v>
      </c>
      <c r="K27" s="273">
        <v>48.4</v>
      </c>
      <c r="L27" s="86">
        <f t="shared" si="1"/>
        <v>41.9</v>
      </c>
      <c r="M27" s="45">
        <f t="shared" si="2"/>
        <v>65</v>
      </c>
      <c r="N27" s="5">
        <f t="shared" si="3"/>
        <v>87.3</v>
      </c>
    </row>
    <row r="28" spans="1:14" x14ac:dyDescent="0.2">
      <c r="A28" s="2" t="s">
        <v>39</v>
      </c>
      <c r="B28" s="225" t="s">
        <v>38</v>
      </c>
      <c r="C28" s="177">
        <v>0.01</v>
      </c>
      <c r="D28" s="2"/>
      <c r="E28" s="5"/>
      <c r="F28" s="19">
        <v>4</v>
      </c>
      <c r="G28" s="19">
        <f t="shared" si="0"/>
        <v>4</v>
      </c>
      <c r="H28" s="5">
        <v>81.599999999999994</v>
      </c>
      <c r="I28" s="12">
        <v>87.4</v>
      </c>
      <c r="J28" s="5">
        <v>44.5</v>
      </c>
      <c r="K28" s="273">
        <v>67.900000000000006</v>
      </c>
      <c r="L28" s="86">
        <f t="shared" si="1"/>
        <v>44.5</v>
      </c>
      <c r="M28" s="45">
        <f t="shared" si="2"/>
        <v>70.349999999999994</v>
      </c>
      <c r="N28" s="5">
        <f t="shared" si="3"/>
        <v>87.4</v>
      </c>
    </row>
    <row r="29" spans="1:14" x14ac:dyDescent="0.2">
      <c r="A29" s="2" t="s">
        <v>40</v>
      </c>
      <c r="B29" s="225" t="s">
        <v>41</v>
      </c>
      <c r="C29" s="177">
        <v>0.01</v>
      </c>
      <c r="D29" s="2"/>
      <c r="E29" s="5"/>
      <c r="F29" s="19">
        <v>4</v>
      </c>
      <c r="G29" s="19">
        <f t="shared" si="0"/>
        <v>4</v>
      </c>
      <c r="H29" s="5">
        <v>3.39</v>
      </c>
      <c r="I29" s="5">
        <v>2.89</v>
      </c>
      <c r="J29" s="5">
        <v>3.03</v>
      </c>
      <c r="K29" s="273">
        <v>16.7</v>
      </c>
      <c r="L29" s="86">
        <f t="shared" si="1"/>
        <v>2.89</v>
      </c>
      <c r="M29" s="45">
        <f t="shared" si="2"/>
        <v>6.5024999999999995</v>
      </c>
      <c r="N29" s="5">
        <f t="shared" si="3"/>
        <v>16.7</v>
      </c>
    </row>
    <row r="30" spans="1:14" x14ac:dyDescent="0.2">
      <c r="A30" s="2" t="s">
        <v>42</v>
      </c>
      <c r="B30" s="225" t="s">
        <v>17</v>
      </c>
      <c r="C30" s="177">
        <v>1</v>
      </c>
      <c r="D30" s="2"/>
      <c r="E30" s="5"/>
      <c r="F30" s="19">
        <v>4</v>
      </c>
      <c r="G30" s="19">
        <f t="shared" si="0"/>
        <v>4</v>
      </c>
      <c r="H30" s="13">
        <v>5</v>
      </c>
      <c r="I30" s="5">
        <v>4</v>
      </c>
      <c r="J30" s="13">
        <v>4</v>
      </c>
      <c r="K30" s="273">
        <v>4</v>
      </c>
      <c r="L30" s="86">
        <f t="shared" si="1"/>
        <v>4</v>
      </c>
      <c r="M30" s="45">
        <f t="shared" si="2"/>
        <v>4.25</v>
      </c>
      <c r="N30" s="5">
        <f t="shared" si="3"/>
        <v>5</v>
      </c>
    </row>
    <row r="31" spans="1:14" x14ac:dyDescent="0.2">
      <c r="A31" s="2" t="s">
        <v>43</v>
      </c>
      <c r="B31" s="225" t="s">
        <v>17</v>
      </c>
      <c r="C31" s="178">
        <v>2</v>
      </c>
      <c r="D31" s="2"/>
      <c r="E31" s="5"/>
      <c r="F31" s="19">
        <v>1</v>
      </c>
      <c r="G31" s="19">
        <f t="shared" si="0"/>
        <v>1</v>
      </c>
      <c r="H31" s="5"/>
      <c r="I31" s="5"/>
      <c r="J31" s="5"/>
      <c r="K31" s="266" t="s">
        <v>188</v>
      </c>
      <c r="L31" s="266" t="s">
        <v>188</v>
      </c>
      <c r="M31" s="54" t="s">
        <v>167</v>
      </c>
      <c r="N31" s="94" t="s">
        <v>188</v>
      </c>
    </row>
    <row r="32" spans="1:14" x14ac:dyDescent="0.2">
      <c r="A32" s="2" t="s">
        <v>44</v>
      </c>
      <c r="B32" s="225" t="s">
        <v>17</v>
      </c>
      <c r="C32" s="177">
        <v>0.05</v>
      </c>
      <c r="D32" s="2"/>
      <c r="E32" s="37">
        <v>0.32</v>
      </c>
      <c r="F32" s="19">
        <v>4</v>
      </c>
      <c r="G32" s="19">
        <f t="shared" si="0"/>
        <v>4</v>
      </c>
      <c r="H32" s="53" t="s">
        <v>164</v>
      </c>
      <c r="I32" s="53" t="s">
        <v>164</v>
      </c>
      <c r="J32" s="53" t="s">
        <v>164</v>
      </c>
      <c r="K32" s="266" t="s">
        <v>164</v>
      </c>
      <c r="L32" s="87" t="s">
        <v>164</v>
      </c>
      <c r="M32" s="54" t="s">
        <v>167</v>
      </c>
      <c r="N32" s="53" t="s">
        <v>168</v>
      </c>
    </row>
    <row r="33" spans="1:14" x14ac:dyDescent="0.2">
      <c r="A33" s="6"/>
      <c r="B33" s="227"/>
      <c r="C33" s="179"/>
      <c r="D33" s="6"/>
      <c r="E33" s="16"/>
      <c r="F33" s="80"/>
      <c r="G33" s="6"/>
      <c r="H33" s="9"/>
      <c r="I33" s="9"/>
      <c r="J33" s="9"/>
      <c r="K33" s="274"/>
      <c r="L33" s="85"/>
      <c r="M33" s="64"/>
      <c r="N33" s="9"/>
    </row>
    <row r="34" spans="1:14" x14ac:dyDescent="0.2">
      <c r="A34" s="6" t="s">
        <v>144</v>
      </c>
      <c r="B34" s="227"/>
      <c r="C34" s="179"/>
      <c r="D34" s="6"/>
      <c r="E34" s="16"/>
      <c r="F34" s="80"/>
      <c r="G34" s="6"/>
      <c r="H34" s="9"/>
      <c r="I34" s="9"/>
      <c r="J34" s="9"/>
      <c r="K34" s="274"/>
      <c r="L34" s="85"/>
      <c r="M34" s="64"/>
      <c r="N34" s="9"/>
    </row>
    <row r="35" spans="1:14" x14ac:dyDescent="0.2">
      <c r="A35" s="2" t="s">
        <v>47</v>
      </c>
      <c r="B35" s="225" t="s">
        <v>46</v>
      </c>
      <c r="C35" s="177">
        <v>0.5</v>
      </c>
      <c r="D35" s="2"/>
      <c r="E35" s="5"/>
      <c r="F35" s="81">
        <v>4</v>
      </c>
      <c r="G35" s="19">
        <f t="shared" ref="G35:G60" si="4">COUNTA(H35:K35)</f>
        <v>4</v>
      </c>
      <c r="H35" s="53" t="s">
        <v>165</v>
      </c>
      <c r="I35" s="53" t="s">
        <v>165</v>
      </c>
      <c r="J35" s="53" t="s">
        <v>165</v>
      </c>
      <c r="K35" s="275" t="s">
        <v>245</v>
      </c>
      <c r="L35" s="267" t="s">
        <v>245</v>
      </c>
      <c r="M35" s="54" t="s">
        <v>167</v>
      </c>
      <c r="N35" s="53" t="s">
        <v>165</v>
      </c>
    </row>
    <row r="36" spans="1:14" x14ac:dyDescent="0.2">
      <c r="A36" s="10" t="s">
        <v>48</v>
      </c>
      <c r="B36" s="228" t="s">
        <v>46</v>
      </c>
      <c r="C36" s="180">
        <v>0.5</v>
      </c>
      <c r="D36" s="10"/>
      <c r="E36" s="14"/>
      <c r="F36" s="81">
        <v>4</v>
      </c>
      <c r="G36" s="19">
        <f t="shared" si="4"/>
        <v>4</v>
      </c>
      <c r="H36" s="53" t="s">
        <v>165</v>
      </c>
      <c r="I36" s="53" t="s">
        <v>165</v>
      </c>
      <c r="J36" s="53" t="s">
        <v>165</v>
      </c>
      <c r="K36" s="275" t="s">
        <v>245</v>
      </c>
      <c r="L36" s="267" t="s">
        <v>245</v>
      </c>
      <c r="M36" s="54" t="s">
        <v>167</v>
      </c>
      <c r="N36" s="53" t="s">
        <v>165</v>
      </c>
    </row>
    <row r="37" spans="1:14" x14ac:dyDescent="0.2">
      <c r="A37" s="2" t="s">
        <v>49</v>
      </c>
      <c r="B37" s="225" t="s">
        <v>46</v>
      </c>
      <c r="C37" s="177">
        <v>0.5</v>
      </c>
      <c r="D37" s="2"/>
      <c r="E37" s="5"/>
      <c r="F37" s="81">
        <v>4</v>
      </c>
      <c r="G37" s="19">
        <f t="shared" si="4"/>
        <v>4</v>
      </c>
      <c r="H37" s="53" t="s">
        <v>165</v>
      </c>
      <c r="I37" s="53" t="s">
        <v>165</v>
      </c>
      <c r="J37" s="53" t="s">
        <v>165</v>
      </c>
      <c r="K37" s="275" t="s">
        <v>245</v>
      </c>
      <c r="L37" s="268" t="s">
        <v>245</v>
      </c>
      <c r="M37" s="54" t="s">
        <v>167</v>
      </c>
      <c r="N37" s="53" t="s">
        <v>165</v>
      </c>
    </row>
    <row r="38" spans="1:14" x14ac:dyDescent="0.2">
      <c r="A38" s="2" t="s">
        <v>50</v>
      </c>
      <c r="B38" s="225" t="s">
        <v>46</v>
      </c>
      <c r="C38" s="177">
        <v>0.5</v>
      </c>
      <c r="D38" s="2"/>
      <c r="E38" s="5"/>
      <c r="F38" s="81">
        <v>4</v>
      </c>
      <c r="G38" s="19">
        <f t="shared" si="4"/>
        <v>4</v>
      </c>
      <c r="H38" s="53" t="s">
        <v>165</v>
      </c>
      <c r="I38" s="53" t="s">
        <v>165</v>
      </c>
      <c r="J38" s="53" t="s">
        <v>165</v>
      </c>
      <c r="K38" s="275" t="s">
        <v>245</v>
      </c>
      <c r="L38" s="267" t="s">
        <v>245</v>
      </c>
      <c r="M38" s="54" t="s">
        <v>167</v>
      </c>
      <c r="N38" s="53" t="s">
        <v>165</v>
      </c>
    </row>
    <row r="39" spans="1:14" x14ac:dyDescent="0.2">
      <c r="A39" s="2" t="s">
        <v>51</v>
      </c>
      <c r="B39" s="225" t="s">
        <v>46</v>
      </c>
      <c r="C39" s="177">
        <v>0.5</v>
      </c>
      <c r="D39" s="2"/>
      <c r="E39" s="5"/>
      <c r="F39" s="81">
        <v>4</v>
      </c>
      <c r="G39" s="19">
        <f t="shared" si="4"/>
        <v>4</v>
      </c>
      <c r="H39" s="53" t="s">
        <v>165</v>
      </c>
      <c r="I39" s="53" t="s">
        <v>165</v>
      </c>
      <c r="J39" s="53" t="s">
        <v>165</v>
      </c>
      <c r="K39" s="275" t="s">
        <v>245</v>
      </c>
      <c r="L39" s="267" t="s">
        <v>245</v>
      </c>
      <c r="M39" s="54" t="s">
        <v>167</v>
      </c>
      <c r="N39" s="53" t="s">
        <v>165</v>
      </c>
    </row>
    <row r="40" spans="1:14" x14ac:dyDescent="0.2">
      <c r="A40" s="2" t="s">
        <v>52</v>
      </c>
      <c r="B40" s="225" t="s">
        <v>46</v>
      </c>
      <c r="C40" s="177">
        <v>0.5</v>
      </c>
      <c r="D40" s="2"/>
      <c r="E40" s="33">
        <v>0.09</v>
      </c>
      <c r="F40" s="81">
        <v>4</v>
      </c>
      <c r="G40" s="19">
        <f t="shared" si="4"/>
        <v>4</v>
      </c>
      <c r="H40" s="53" t="s">
        <v>165</v>
      </c>
      <c r="I40" s="53" t="s">
        <v>165</v>
      </c>
      <c r="J40" s="53" t="s">
        <v>165</v>
      </c>
      <c r="K40" s="275" t="s">
        <v>248</v>
      </c>
      <c r="L40" s="267" t="s">
        <v>248</v>
      </c>
      <c r="M40" s="54" t="s">
        <v>167</v>
      </c>
      <c r="N40" s="53" t="s">
        <v>165</v>
      </c>
    </row>
    <row r="41" spans="1:14" x14ac:dyDescent="0.2">
      <c r="A41" s="2" t="s">
        <v>53</v>
      </c>
      <c r="B41" s="225" t="s">
        <v>46</v>
      </c>
      <c r="C41" s="177">
        <v>0.5</v>
      </c>
      <c r="D41" s="2"/>
      <c r="E41" s="13"/>
      <c r="F41" s="81">
        <v>4</v>
      </c>
      <c r="G41" s="19">
        <f t="shared" si="4"/>
        <v>4</v>
      </c>
      <c r="H41" s="53" t="s">
        <v>165</v>
      </c>
      <c r="I41" s="53" t="s">
        <v>165</v>
      </c>
      <c r="J41" s="53" t="s">
        <v>165</v>
      </c>
      <c r="K41" s="275" t="s">
        <v>245</v>
      </c>
      <c r="L41" s="268" t="s">
        <v>245</v>
      </c>
      <c r="M41" s="54" t="s">
        <v>167</v>
      </c>
      <c r="N41" s="53" t="s">
        <v>165</v>
      </c>
    </row>
    <row r="42" spans="1:14" x14ac:dyDescent="0.2">
      <c r="A42" s="2" t="s">
        <v>54</v>
      </c>
      <c r="B42" s="225" t="s">
        <v>46</v>
      </c>
      <c r="C42" s="177">
        <v>0.5</v>
      </c>
      <c r="D42" s="2"/>
      <c r="E42" s="13"/>
      <c r="F42" s="81">
        <v>4</v>
      </c>
      <c r="G42" s="19">
        <f t="shared" si="4"/>
        <v>4</v>
      </c>
      <c r="H42" s="53" t="s">
        <v>165</v>
      </c>
      <c r="I42" s="53" t="s">
        <v>165</v>
      </c>
      <c r="J42" s="53" t="s">
        <v>165</v>
      </c>
      <c r="K42" s="275" t="s">
        <v>245</v>
      </c>
      <c r="L42" s="267" t="s">
        <v>245</v>
      </c>
      <c r="M42" s="54" t="s">
        <v>167</v>
      </c>
      <c r="N42" s="53" t="s">
        <v>165</v>
      </c>
    </row>
    <row r="43" spans="1:14" x14ac:dyDescent="0.2">
      <c r="A43" s="2" t="s">
        <v>55</v>
      </c>
      <c r="B43" s="225" t="s">
        <v>46</v>
      </c>
      <c r="C43" s="177">
        <v>0.5</v>
      </c>
      <c r="D43" s="2"/>
      <c r="E43" s="57">
        <v>0.08</v>
      </c>
      <c r="F43" s="81">
        <v>4</v>
      </c>
      <c r="G43" s="19">
        <f t="shared" si="4"/>
        <v>4</v>
      </c>
      <c r="H43" s="53" t="s">
        <v>165</v>
      </c>
      <c r="I43" s="53" t="s">
        <v>165</v>
      </c>
      <c r="J43" s="53" t="s">
        <v>165</v>
      </c>
      <c r="K43" s="275" t="s">
        <v>245</v>
      </c>
      <c r="L43" s="267" t="s">
        <v>245</v>
      </c>
      <c r="M43" s="54" t="s">
        <v>167</v>
      </c>
      <c r="N43" s="53" t="s">
        <v>165</v>
      </c>
    </row>
    <row r="44" spans="1:14" x14ac:dyDescent="0.2">
      <c r="A44" s="2" t="s">
        <v>56</v>
      </c>
      <c r="B44" s="225" t="s">
        <v>46</v>
      </c>
      <c r="C44" s="177">
        <v>0.5</v>
      </c>
      <c r="D44" s="2"/>
      <c r="E44" s="58"/>
      <c r="F44" s="81">
        <v>4</v>
      </c>
      <c r="G44" s="19">
        <f t="shared" si="4"/>
        <v>4</v>
      </c>
      <c r="H44" s="53" t="s">
        <v>165</v>
      </c>
      <c r="I44" s="53" t="s">
        <v>165</v>
      </c>
      <c r="J44" s="53" t="s">
        <v>165</v>
      </c>
      <c r="K44" s="275" t="s">
        <v>245</v>
      </c>
      <c r="L44" s="267" t="s">
        <v>245</v>
      </c>
      <c r="M44" s="54" t="s">
        <v>167</v>
      </c>
      <c r="N44" s="53" t="s">
        <v>165</v>
      </c>
    </row>
    <row r="45" spans="1:14" x14ac:dyDescent="0.2">
      <c r="A45" s="2" t="s">
        <v>57</v>
      </c>
      <c r="B45" s="225" t="s">
        <v>46</v>
      </c>
      <c r="C45" s="177">
        <v>0.5</v>
      </c>
      <c r="D45" s="2"/>
      <c r="E45" s="57">
        <v>0.08</v>
      </c>
      <c r="F45" s="81">
        <v>4</v>
      </c>
      <c r="G45" s="19">
        <f t="shared" si="4"/>
        <v>4</v>
      </c>
      <c r="H45" s="53" t="s">
        <v>165</v>
      </c>
      <c r="I45" s="53" t="s">
        <v>165</v>
      </c>
      <c r="J45" s="53" t="s">
        <v>165</v>
      </c>
      <c r="K45" s="275" t="s">
        <v>245</v>
      </c>
      <c r="L45" s="268" t="s">
        <v>245</v>
      </c>
      <c r="M45" s="54" t="s">
        <v>167</v>
      </c>
      <c r="N45" s="53" t="s">
        <v>165</v>
      </c>
    </row>
    <row r="46" spans="1:14" x14ac:dyDescent="0.2">
      <c r="A46" s="2" t="s">
        <v>58</v>
      </c>
      <c r="B46" s="225" t="s">
        <v>46</v>
      </c>
      <c r="C46" s="177">
        <v>0.5</v>
      </c>
      <c r="D46" s="2"/>
      <c r="E46" s="58"/>
      <c r="F46" s="81">
        <v>4</v>
      </c>
      <c r="G46" s="19">
        <f t="shared" si="4"/>
        <v>4</v>
      </c>
      <c r="H46" s="53" t="s">
        <v>165</v>
      </c>
      <c r="I46" s="53" t="s">
        <v>165</v>
      </c>
      <c r="J46" s="53" t="s">
        <v>165</v>
      </c>
      <c r="K46" s="275" t="s">
        <v>245</v>
      </c>
      <c r="L46" s="267" t="s">
        <v>245</v>
      </c>
      <c r="M46" s="54" t="s">
        <v>167</v>
      </c>
      <c r="N46" s="53" t="s">
        <v>165</v>
      </c>
    </row>
    <row r="47" spans="1:14" x14ac:dyDescent="0.2">
      <c r="A47" s="2" t="s">
        <v>131</v>
      </c>
      <c r="B47" s="225" t="s">
        <v>46</v>
      </c>
      <c r="C47" s="177">
        <v>0.5</v>
      </c>
      <c r="D47" s="2"/>
      <c r="E47" s="58"/>
      <c r="F47" s="81">
        <v>4</v>
      </c>
      <c r="G47" s="19">
        <f t="shared" si="4"/>
        <v>4</v>
      </c>
      <c r="H47" s="53" t="s">
        <v>165</v>
      </c>
      <c r="I47" s="53" t="s">
        <v>165</v>
      </c>
      <c r="J47" s="53" t="s">
        <v>165</v>
      </c>
      <c r="K47" s="275" t="s">
        <v>245</v>
      </c>
      <c r="L47" s="267" t="s">
        <v>245</v>
      </c>
      <c r="M47" s="54" t="s">
        <v>167</v>
      </c>
      <c r="N47" s="53" t="s">
        <v>165</v>
      </c>
    </row>
    <row r="48" spans="1:14" x14ac:dyDescent="0.2">
      <c r="A48" s="2" t="s">
        <v>59</v>
      </c>
      <c r="B48" s="225" t="s">
        <v>46</v>
      </c>
      <c r="C48" s="177">
        <v>0.5</v>
      </c>
      <c r="D48" s="2"/>
      <c r="E48" s="59">
        <v>0.02</v>
      </c>
      <c r="F48" s="81">
        <v>4</v>
      </c>
      <c r="G48" s="19">
        <f t="shared" si="4"/>
        <v>4</v>
      </c>
      <c r="H48" s="53" t="s">
        <v>165</v>
      </c>
      <c r="I48" s="53" t="s">
        <v>165</v>
      </c>
      <c r="J48" s="53" t="s">
        <v>165</v>
      </c>
      <c r="K48" s="275" t="s">
        <v>245</v>
      </c>
      <c r="L48" s="267" t="s">
        <v>245</v>
      </c>
      <c r="M48" s="54" t="s">
        <v>167</v>
      </c>
      <c r="N48" s="53" t="s">
        <v>165</v>
      </c>
    </row>
    <row r="49" spans="1:48" x14ac:dyDescent="0.2">
      <c r="A49" s="2" t="s">
        <v>60</v>
      </c>
      <c r="B49" s="225" t="s">
        <v>46</v>
      </c>
      <c r="C49" s="177">
        <v>0.5</v>
      </c>
      <c r="D49" s="2"/>
      <c r="E49" s="58"/>
      <c r="F49" s="81">
        <v>4</v>
      </c>
      <c r="G49" s="19">
        <f t="shared" si="4"/>
        <v>4</v>
      </c>
      <c r="H49" s="53" t="s">
        <v>165</v>
      </c>
      <c r="I49" s="53" t="s">
        <v>165</v>
      </c>
      <c r="J49" s="53" t="s">
        <v>165</v>
      </c>
      <c r="K49" s="275" t="s">
        <v>245</v>
      </c>
      <c r="L49" s="268" t="s">
        <v>245</v>
      </c>
      <c r="M49" s="54" t="s">
        <v>167</v>
      </c>
      <c r="N49" s="53" t="s">
        <v>165</v>
      </c>
    </row>
    <row r="50" spans="1:48" x14ac:dyDescent="0.2">
      <c r="A50" s="2" t="s">
        <v>132</v>
      </c>
      <c r="B50" s="225" t="s">
        <v>46</v>
      </c>
      <c r="C50" s="177">
        <v>0.5</v>
      </c>
      <c r="D50" s="2"/>
      <c r="E50" s="58"/>
      <c r="F50" s="81">
        <v>4</v>
      </c>
      <c r="G50" s="19">
        <f t="shared" si="4"/>
        <v>4</v>
      </c>
      <c r="H50" s="53" t="s">
        <v>165</v>
      </c>
      <c r="I50" s="53" t="s">
        <v>165</v>
      </c>
      <c r="J50" s="53" t="s">
        <v>165</v>
      </c>
      <c r="K50" s="275" t="s">
        <v>245</v>
      </c>
      <c r="L50" s="267" t="s">
        <v>245</v>
      </c>
      <c r="M50" s="54" t="s">
        <v>167</v>
      </c>
      <c r="N50" s="53" t="s">
        <v>165</v>
      </c>
    </row>
    <row r="51" spans="1:48" x14ac:dyDescent="0.2">
      <c r="A51" s="2" t="s">
        <v>61</v>
      </c>
      <c r="B51" s="225" t="s">
        <v>46</v>
      </c>
      <c r="C51" s="177">
        <v>0.5</v>
      </c>
      <c r="D51" s="2"/>
      <c r="E51" s="57"/>
      <c r="F51" s="81">
        <v>4</v>
      </c>
      <c r="G51" s="19">
        <f t="shared" si="4"/>
        <v>4</v>
      </c>
      <c r="H51" s="53" t="s">
        <v>165</v>
      </c>
      <c r="I51" s="53" t="s">
        <v>165</v>
      </c>
      <c r="J51" s="53" t="s">
        <v>165</v>
      </c>
      <c r="K51" s="275" t="s">
        <v>245</v>
      </c>
      <c r="L51" s="267" t="s">
        <v>245</v>
      </c>
      <c r="M51" s="54" t="s">
        <v>167</v>
      </c>
      <c r="N51" s="53" t="s">
        <v>165</v>
      </c>
    </row>
    <row r="52" spans="1:48" x14ac:dyDescent="0.2">
      <c r="A52" s="2" t="s">
        <v>62</v>
      </c>
      <c r="B52" s="225" t="s">
        <v>46</v>
      </c>
      <c r="C52" s="177">
        <v>0.5</v>
      </c>
      <c r="D52" s="2"/>
      <c r="E52" s="57">
        <v>0.2</v>
      </c>
      <c r="F52" s="81">
        <v>4</v>
      </c>
      <c r="G52" s="19">
        <f t="shared" si="4"/>
        <v>4</v>
      </c>
      <c r="H52" s="53" t="s">
        <v>165</v>
      </c>
      <c r="I52" s="53" t="s">
        <v>165</v>
      </c>
      <c r="J52" s="53" t="s">
        <v>165</v>
      </c>
      <c r="K52" s="275" t="s">
        <v>245</v>
      </c>
      <c r="L52" s="267" t="s">
        <v>245</v>
      </c>
      <c r="M52" s="54" t="s">
        <v>167</v>
      </c>
      <c r="N52" s="53" t="s">
        <v>165</v>
      </c>
    </row>
    <row r="53" spans="1:48" x14ac:dyDescent="0.2">
      <c r="A53" s="2" t="s">
        <v>133</v>
      </c>
      <c r="B53" s="225" t="s">
        <v>46</v>
      </c>
      <c r="C53" s="177">
        <v>2</v>
      </c>
      <c r="D53" s="2"/>
      <c r="E53" s="57">
        <v>0.01</v>
      </c>
      <c r="F53" s="81">
        <v>4</v>
      </c>
      <c r="G53" s="19">
        <f t="shared" si="4"/>
        <v>4</v>
      </c>
      <c r="H53" s="53" t="s">
        <v>166</v>
      </c>
      <c r="I53" s="53" t="s">
        <v>166</v>
      </c>
      <c r="J53" s="53" t="s">
        <v>166</v>
      </c>
      <c r="K53" s="275" t="s">
        <v>245</v>
      </c>
      <c r="L53" s="268" t="s">
        <v>245</v>
      </c>
      <c r="M53" s="54" t="s">
        <v>167</v>
      </c>
      <c r="N53" s="53" t="s">
        <v>166</v>
      </c>
    </row>
    <row r="54" spans="1:48" x14ac:dyDescent="0.2">
      <c r="A54" s="2" t="s">
        <v>63</v>
      </c>
      <c r="B54" s="225" t="s">
        <v>46</v>
      </c>
      <c r="C54" s="177">
        <v>0.5</v>
      </c>
      <c r="D54" s="2"/>
      <c r="E54" s="60"/>
      <c r="F54" s="81">
        <v>4</v>
      </c>
      <c r="G54" s="19">
        <f t="shared" si="4"/>
        <v>4</v>
      </c>
      <c r="H54" s="53" t="s">
        <v>165</v>
      </c>
      <c r="I54" s="53" t="s">
        <v>165</v>
      </c>
      <c r="J54" s="53" t="s">
        <v>165</v>
      </c>
      <c r="K54" s="275" t="s">
        <v>245</v>
      </c>
      <c r="L54" s="267" t="s">
        <v>245</v>
      </c>
      <c r="M54" s="54" t="s">
        <v>167</v>
      </c>
      <c r="N54" s="53" t="s">
        <v>165</v>
      </c>
    </row>
    <row r="55" spans="1:48" x14ac:dyDescent="0.2">
      <c r="A55" s="2" t="s">
        <v>64</v>
      </c>
      <c r="B55" s="225" t="s">
        <v>46</v>
      </c>
      <c r="C55" s="177">
        <v>2</v>
      </c>
      <c r="D55" s="2"/>
      <c r="E55" s="13"/>
      <c r="F55" s="81">
        <v>4</v>
      </c>
      <c r="G55" s="19">
        <f t="shared" si="4"/>
        <v>4</v>
      </c>
      <c r="H55" s="53" t="s">
        <v>166</v>
      </c>
      <c r="I55" s="53" t="s">
        <v>166</v>
      </c>
      <c r="J55" s="53" t="s">
        <v>166</v>
      </c>
      <c r="K55" s="275" t="s">
        <v>245</v>
      </c>
      <c r="L55" s="267" t="s">
        <v>245</v>
      </c>
      <c r="M55" s="54" t="s">
        <v>167</v>
      </c>
      <c r="N55" s="53" t="s">
        <v>166</v>
      </c>
    </row>
    <row r="56" spans="1:48" x14ac:dyDescent="0.2">
      <c r="A56" s="2" t="s">
        <v>191</v>
      </c>
      <c r="B56" s="225" t="s">
        <v>46</v>
      </c>
      <c r="C56" s="177">
        <v>0.5</v>
      </c>
      <c r="D56" s="2"/>
      <c r="E56" s="2"/>
      <c r="F56" s="81">
        <v>4</v>
      </c>
      <c r="G56" s="19">
        <f t="shared" si="4"/>
        <v>4</v>
      </c>
      <c r="H56" s="53" t="s">
        <v>165</v>
      </c>
      <c r="I56" s="53" t="s">
        <v>165</v>
      </c>
      <c r="J56" s="53" t="s">
        <v>165</v>
      </c>
      <c r="K56" s="275" t="s">
        <v>245</v>
      </c>
      <c r="L56" s="267" t="s">
        <v>245</v>
      </c>
      <c r="M56" s="53" t="s">
        <v>167</v>
      </c>
      <c r="N56" s="54" t="s">
        <v>165</v>
      </c>
    </row>
    <row r="57" spans="1:48" x14ac:dyDescent="0.2">
      <c r="A57" s="130" t="s">
        <v>247</v>
      </c>
      <c r="B57" s="225" t="s">
        <v>46</v>
      </c>
      <c r="C57" s="177">
        <v>0.01</v>
      </c>
      <c r="D57" s="175"/>
      <c r="E57" s="10">
        <v>0.03</v>
      </c>
      <c r="F57" s="133">
        <v>1</v>
      </c>
      <c r="G57" s="131">
        <v>1</v>
      </c>
      <c r="H57" s="132"/>
      <c r="I57" s="132"/>
      <c r="J57" s="249"/>
      <c r="K57" s="275" t="s">
        <v>245</v>
      </c>
      <c r="L57" s="268" t="s">
        <v>245</v>
      </c>
      <c r="M57" s="136" t="s">
        <v>167</v>
      </c>
      <c r="N57" s="136" t="s">
        <v>245</v>
      </c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</row>
    <row r="58" spans="1:48" x14ac:dyDescent="0.2">
      <c r="A58" s="2" t="s">
        <v>192</v>
      </c>
      <c r="B58" s="225" t="s">
        <v>46</v>
      </c>
      <c r="C58" s="177">
        <v>0.5</v>
      </c>
      <c r="D58" s="2"/>
      <c r="E58" s="10"/>
      <c r="F58" s="81">
        <v>4</v>
      </c>
      <c r="G58" s="19">
        <f t="shared" si="4"/>
        <v>4</v>
      </c>
      <c r="H58" s="53" t="s">
        <v>165</v>
      </c>
      <c r="I58" s="53" t="s">
        <v>165</v>
      </c>
      <c r="J58" s="53" t="s">
        <v>165</v>
      </c>
      <c r="K58" s="275" t="s">
        <v>245</v>
      </c>
      <c r="L58" s="267" t="s">
        <v>245</v>
      </c>
      <c r="M58" s="53" t="s">
        <v>167</v>
      </c>
      <c r="N58" s="54" t="s">
        <v>165</v>
      </c>
    </row>
    <row r="59" spans="1:48" x14ac:dyDescent="0.2">
      <c r="A59" s="134" t="s">
        <v>246</v>
      </c>
      <c r="B59" s="225" t="s">
        <v>46</v>
      </c>
      <c r="C59" s="177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75" t="s">
        <v>245</v>
      </c>
      <c r="L59" s="267" t="s">
        <v>245</v>
      </c>
      <c r="M59" s="53" t="s">
        <v>167</v>
      </c>
      <c r="N59" s="54" t="s">
        <v>245</v>
      </c>
    </row>
    <row r="60" spans="1:48" x14ac:dyDescent="0.2">
      <c r="A60" s="2" t="s">
        <v>193</v>
      </c>
      <c r="B60" s="225" t="s">
        <v>46</v>
      </c>
      <c r="C60" s="177">
        <v>0.5</v>
      </c>
      <c r="D60" s="2"/>
      <c r="E60" s="2"/>
      <c r="F60" s="81">
        <v>4</v>
      </c>
      <c r="G60" s="19">
        <f t="shared" si="4"/>
        <v>4</v>
      </c>
      <c r="H60" s="53" t="s">
        <v>165</v>
      </c>
      <c r="I60" s="53" t="s">
        <v>165</v>
      </c>
      <c r="J60" s="53" t="s">
        <v>165</v>
      </c>
      <c r="K60" s="275" t="s">
        <v>245</v>
      </c>
      <c r="L60" s="267" t="s">
        <v>245</v>
      </c>
      <c r="M60" s="53" t="s">
        <v>167</v>
      </c>
      <c r="N60" s="54" t="s">
        <v>165</v>
      </c>
    </row>
    <row r="61" spans="1:48" x14ac:dyDescent="0.2">
      <c r="A61" s="6"/>
      <c r="B61" s="227"/>
      <c r="C61" s="179"/>
      <c r="D61" s="6"/>
      <c r="E61" s="6"/>
      <c r="F61" s="80"/>
      <c r="G61" s="6"/>
      <c r="H61" s="9"/>
      <c r="I61" s="9"/>
      <c r="J61" s="9"/>
      <c r="K61" s="274"/>
      <c r="L61" s="85"/>
      <c r="M61" s="64"/>
      <c r="N61" s="9"/>
    </row>
    <row r="62" spans="1:48" x14ac:dyDescent="0.2">
      <c r="A62" s="6" t="s">
        <v>145</v>
      </c>
      <c r="B62" s="227"/>
      <c r="C62" s="179"/>
      <c r="D62" s="6"/>
      <c r="E62" s="6"/>
      <c r="F62" s="80"/>
      <c r="G62" s="6"/>
      <c r="H62" s="9"/>
      <c r="I62" s="9"/>
      <c r="J62" s="9"/>
      <c r="K62" s="274"/>
      <c r="L62" s="85"/>
      <c r="M62" s="64"/>
      <c r="N62" s="9"/>
    </row>
    <row r="63" spans="1:48" x14ac:dyDescent="0.2">
      <c r="A63" s="2" t="s">
        <v>3</v>
      </c>
      <c r="B63" s="225" t="s">
        <v>17</v>
      </c>
      <c r="C63" s="177">
        <v>0.01</v>
      </c>
      <c r="D63" s="2"/>
      <c r="E63" s="33">
        <v>5.5E-2</v>
      </c>
      <c r="F63" s="19">
        <v>1</v>
      </c>
      <c r="G63" s="19">
        <f t="shared" ref="G63:G72" si="5">COUNTA(H63:K63)</f>
        <v>1</v>
      </c>
      <c r="H63" s="5"/>
      <c r="I63" s="5"/>
      <c r="J63" s="5"/>
      <c r="K63" s="273">
        <v>24.6</v>
      </c>
      <c r="L63" s="86">
        <f>MIN(H63:K63)</f>
        <v>24.6</v>
      </c>
      <c r="M63" s="12">
        <f>AVERAGE(H63:K63)</f>
        <v>24.6</v>
      </c>
      <c r="N63" s="5">
        <f>MAX(H63:K63)</f>
        <v>24.6</v>
      </c>
    </row>
    <row r="64" spans="1:48" x14ac:dyDescent="0.2">
      <c r="A64" s="2" t="s">
        <v>4</v>
      </c>
      <c r="B64" s="225" t="s">
        <v>17</v>
      </c>
      <c r="C64" s="177">
        <v>1E-3</v>
      </c>
      <c r="D64" s="2"/>
      <c r="E64" s="33">
        <v>1.2999999999999999E-2</v>
      </c>
      <c r="F64" s="19">
        <v>1</v>
      </c>
      <c r="G64" s="19">
        <f t="shared" si="5"/>
        <v>1</v>
      </c>
      <c r="H64" s="5"/>
      <c r="I64" s="5"/>
      <c r="J64" s="5"/>
      <c r="K64" s="273">
        <v>2.3E-2</v>
      </c>
      <c r="L64" s="86">
        <f t="shared" ref="L64:L72" si="6">MIN(H64:K64)</f>
        <v>2.3E-2</v>
      </c>
      <c r="M64" s="51">
        <f t="shared" ref="M64:M72" si="7">AVERAGE(H64:K64)</f>
        <v>2.3E-2</v>
      </c>
      <c r="N64" s="5">
        <f t="shared" ref="N64:N72" si="8">MAX(H64:K64)</f>
        <v>2.3E-2</v>
      </c>
    </row>
    <row r="65" spans="1:14" x14ac:dyDescent="0.2">
      <c r="A65" s="2" t="s">
        <v>5</v>
      </c>
      <c r="B65" s="225" t="s">
        <v>17</v>
      </c>
      <c r="C65" s="177">
        <v>1E-3</v>
      </c>
      <c r="D65" s="2"/>
      <c r="E65" s="13"/>
      <c r="F65" s="19">
        <v>1</v>
      </c>
      <c r="G65" s="19">
        <f t="shared" si="5"/>
        <v>1</v>
      </c>
      <c r="H65" s="5"/>
      <c r="I65" s="5"/>
      <c r="J65" s="5"/>
      <c r="K65" s="273">
        <v>8.7999999999999995E-2</v>
      </c>
      <c r="L65" s="86">
        <f t="shared" si="6"/>
        <v>8.7999999999999995E-2</v>
      </c>
      <c r="M65" s="51">
        <f t="shared" si="7"/>
        <v>8.7999999999999995E-2</v>
      </c>
      <c r="N65" s="5">
        <f t="shared" si="8"/>
        <v>8.7999999999999995E-2</v>
      </c>
    </row>
    <row r="66" spans="1:14" x14ac:dyDescent="0.2">
      <c r="A66" s="2" t="s">
        <v>6</v>
      </c>
      <c r="B66" s="225" t="s">
        <v>17</v>
      </c>
      <c r="C66" s="177">
        <v>1E-4</v>
      </c>
      <c r="D66" s="2"/>
      <c r="E66" s="61">
        <v>2.0000000000000001E-4</v>
      </c>
      <c r="F66" s="19">
        <v>1</v>
      </c>
      <c r="G66" s="19">
        <f t="shared" si="5"/>
        <v>1</v>
      </c>
      <c r="H66" s="5"/>
      <c r="I66" s="5"/>
      <c r="J66" s="5"/>
      <c r="K66" s="266" t="s">
        <v>199</v>
      </c>
      <c r="L66" s="266" t="s">
        <v>199</v>
      </c>
      <c r="M66" s="256" t="s">
        <v>167</v>
      </c>
      <c r="N66" s="94" t="s">
        <v>199</v>
      </c>
    </row>
    <row r="67" spans="1:14" x14ac:dyDescent="0.2">
      <c r="A67" s="2" t="s">
        <v>27</v>
      </c>
      <c r="B67" s="225" t="s">
        <v>17</v>
      </c>
      <c r="C67" s="177">
        <v>1E-3</v>
      </c>
      <c r="D67" s="2"/>
      <c r="E67" s="33">
        <v>1E-3</v>
      </c>
      <c r="F67" s="19">
        <v>1</v>
      </c>
      <c r="G67" s="19">
        <f t="shared" si="5"/>
        <v>1</v>
      </c>
      <c r="H67" s="5"/>
      <c r="I67" s="5"/>
      <c r="J67" s="5"/>
      <c r="K67" s="273">
        <v>1.7999999999999999E-2</v>
      </c>
      <c r="L67" s="86">
        <f t="shared" si="6"/>
        <v>1.7999999999999999E-2</v>
      </c>
      <c r="M67" s="51">
        <f t="shared" si="7"/>
        <v>1.7999999999999999E-2</v>
      </c>
      <c r="N67" s="5">
        <f t="shared" si="8"/>
        <v>1.7999999999999999E-2</v>
      </c>
    </row>
    <row r="68" spans="1:14" x14ac:dyDescent="0.2">
      <c r="A68" s="2" t="s">
        <v>9</v>
      </c>
      <c r="B68" s="225" t="s">
        <v>17</v>
      </c>
      <c r="C68" s="177">
        <v>1E-3</v>
      </c>
      <c r="D68" s="2"/>
      <c r="E68" s="13"/>
      <c r="F68" s="19">
        <v>1</v>
      </c>
      <c r="G68" s="19">
        <f t="shared" si="5"/>
        <v>1</v>
      </c>
      <c r="H68" s="5"/>
      <c r="I68" s="5"/>
      <c r="J68" s="5"/>
      <c r="K68" s="276">
        <v>4.2000000000000003E-2</v>
      </c>
      <c r="L68" s="86">
        <f t="shared" si="6"/>
        <v>4.2000000000000003E-2</v>
      </c>
      <c r="M68" s="51">
        <f t="shared" si="7"/>
        <v>4.2000000000000003E-2</v>
      </c>
      <c r="N68" s="5">
        <f t="shared" si="8"/>
        <v>4.2000000000000003E-2</v>
      </c>
    </row>
    <row r="69" spans="1:14" x14ac:dyDescent="0.2">
      <c r="A69" s="2" t="s">
        <v>10</v>
      </c>
      <c r="B69" s="225" t="s">
        <v>17</v>
      </c>
      <c r="C69" s="177">
        <v>1E-3</v>
      </c>
      <c r="D69" s="2"/>
      <c r="E69" s="33">
        <v>1.4E-3</v>
      </c>
      <c r="F69" s="19">
        <v>1</v>
      </c>
      <c r="G69" s="19">
        <f t="shared" si="5"/>
        <v>1</v>
      </c>
      <c r="H69" s="5"/>
      <c r="I69" s="5"/>
      <c r="J69" s="5"/>
      <c r="K69" s="273">
        <v>1.2999999999999999E-2</v>
      </c>
      <c r="L69" s="86">
        <f>MIN(H69:K69)</f>
        <v>1.2999999999999999E-2</v>
      </c>
      <c r="M69" s="51">
        <f>AVERAGE(H69:K69)</f>
        <v>1.2999999999999999E-2</v>
      </c>
      <c r="N69" s="5">
        <f>MAX(H69:K69)</f>
        <v>1.2999999999999999E-2</v>
      </c>
    </row>
    <row r="70" spans="1:14" x14ac:dyDescent="0.2">
      <c r="A70" s="2" t="s">
        <v>28</v>
      </c>
      <c r="B70" s="225" t="s">
        <v>17</v>
      </c>
      <c r="C70" s="177">
        <v>1E-3</v>
      </c>
      <c r="D70" s="2"/>
      <c r="E70" s="33">
        <v>3.3999999999999998E-3</v>
      </c>
      <c r="F70" s="19">
        <v>1</v>
      </c>
      <c r="G70" s="19">
        <f t="shared" si="5"/>
        <v>1</v>
      </c>
      <c r="H70" s="5"/>
      <c r="I70" s="5"/>
      <c r="J70" s="5"/>
      <c r="K70" s="273">
        <v>2.1999999999999999E-2</v>
      </c>
      <c r="L70" s="86">
        <f t="shared" si="6"/>
        <v>2.1999999999999999E-2</v>
      </c>
      <c r="M70" s="51">
        <f t="shared" si="7"/>
        <v>2.1999999999999999E-2</v>
      </c>
      <c r="N70" s="5">
        <f t="shared" si="8"/>
        <v>2.1999999999999999E-2</v>
      </c>
    </row>
    <row r="71" spans="1:14" x14ac:dyDescent="0.2">
      <c r="A71" s="2" t="s">
        <v>30</v>
      </c>
      <c r="B71" s="225" t="s">
        <v>17</v>
      </c>
      <c r="C71" s="177">
        <v>1E-4</v>
      </c>
      <c r="D71" s="2"/>
      <c r="E71" s="33">
        <v>5.9999999999999995E-4</v>
      </c>
      <c r="F71" s="19">
        <v>1</v>
      </c>
      <c r="G71" s="19">
        <f>COUNTA(H71:K71)</f>
        <v>1</v>
      </c>
      <c r="H71" s="5"/>
      <c r="I71" s="5"/>
      <c r="J71" s="5"/>
      <c r="K71" s="266" t="s">
        <v>199</v>
      </c>
      <c r="L71" s="266" t="s">
        <v>199</v>
      </c>
      <c r="M71" s="256" t="s">
        <v>167</v>
      </c>
      <c r="N71" s="94" t="s">
        <v>199</v>
      </c>
    </row>
    <row r="72" spans="1:14" x14ac:dyDescent="0.2">
      <c r="A72" s="2" t="s">
        <v>29</v>
      </c>
      <c r="B72" s="226" t="s">
        <v>17</v>
      </c>
      <c r="C72" s="178">
        <v>5.0000000000000001E-3</v>
      </c>
      <c r="D72" s="2"/>
      <c r="E72" s="33">
        <v>8.0000000000000002E-3</v>
      </c>
      <c r="F72" s="19">
        <v>1</v>
      </c>
      <c r="G72" s="19">
        <f t="shared" si="5"/>
        <v>1</v>
      </c>
      <c r="H72" s="5"/>
      <c r="I72" s="5"/>
      <c r="J72" s="5"/>
      <c r="K72" s="273">
        <v>0.17599999999999999</v>
      </c>
      <c r="L72" s="86">
        <f t="shared" si="6"/>
        <v>0.17599999999999999</v>
      </c>
      <c r="M72" s="51">
        <f t="shared" si="7"/>
        <v>0.17599999999999999</v>
      </c>
      <c r="N72" s="5">
        <f t="shared" si="8"/>
        <v>0.17599999999999999</v>
      </c>
    </row>
    <row r="73" spans="1:14" ht="13.5" customHeight="1" x14ac:dyDescent="0.2">
      <c r="A73" s="6"/>
      <c r="B73" s="227"/>
      <c r="C73" s="179"/>
      <c r="D73" s="6"/>
      <c r="E73" s="6"/>
      <c r="F73" s="6"/>
      <c r="G73" s="6"/>
      <c r="H73" s="6"/>
      <c r="I73" s="6"/>
      <c r="J73" s="6"/>
      <c r="K73" s="277"/>
      <c r="L73" s="89"/>
      <c r="M73" s="6"/>
      <c r="N73" s="6"/>
    </row>
    <row r="74" spans="1:14" x14ac:dyDescent="0.2">
      <c r="A74" s="6" t="s">
        <v>204</v>
      </c>
      <c r="B74" s="227"/>
      <c r="C74" s="179"/>
      <c r="D74" s="6"/>
      <c r="E74" s="6"/>
      <c r="F74" s="6"/>
      <c r="G74" s="6"/>
      <c r="H74" s="6"/>
      <c r="I74" s="6"/>
      <c r="J74" s="6"/>
      <c r="K74" s="277"/>
      <c r="L74" s="89"/>
      <c r="M74" s="6"/>
      <c r="N74" s="6"/>
    </row>
    <row r="75" spans="1:14" x14ac:dyDescent="0.2">
      <c r="A75" s="2" t="s">
        <v>121</v>
      </c>
      <c r="B75" s="225" t="s">
        <v>46</v>
      </c>
      <c r="C75" s="178">
        <v>1</v>
      </c>
      <c r="D75" s="4"/>
      <c r="E75" s="33">
        <v>950</v>
      </c>
      <c r="F75" s="19">
        <v>1</v>
      </c>
      <c r="G75" s="19">
        <f>COUNTA(H75:K75)</f>
        <v>1</v>
      </c>
      <c r="H75" s="5"/>
      <c r="I75" s="5"/>
      <c r="J75" s="5"/>
      <c r="K75" s="266" t="s">
        <v>162</v>
      </c>
      <c r="L75" s="86" t="s">
        <v>162</v>
      </c>
      <c r="M75" s="54" t="s">
        <v>167</v>
      </c>
      <c r="N75" s="5" t="s">
        <v>162</v>
      </c>
    </row>
    <row r="76" spans="1:14" x14ac:dyDescent="0.2">
      <c r="A76" s="2" t="s">
        <v>122</v>
      </c>
      <c r="B76" s="225" t="s">
        <v>46</v>
      </c>
      <c r="C76" s="178">
        <v>5</v>
      </c>
      <c r="D76" s="4"/>
      <c r="E76" s="5"/>
      <c r="F76" s="19">
        <v>1</v>
      </c>
      <c r="G76" s="19">
        <f>COUNTA(H76:K76)</f>
        <v>1</v>
      </c>
      <c r="H76" s="5"/>
      <c r="I76" s="5"/>
      <c r="J76" s="5"/>
      <c r="K76" s="266" t="s">
        <v>188</v>
      </c>
      <c r="L76" s="86" t="s">
        <v>188</v>
      </c>
      <c r="M76" s="54" t="s">
        <v>167</v>
      </c>
      <c r="N76" s="5" t="s">
        <v>188</v>
      </c>
    </row>
    <row r="77" spans="1:14" x14ac:dyDescent="0.2">
      <c r="A77" s="2" t="s">
        <v>123</v>
      </c>
      <c r="B77" s="225" t="s">
        <v>46</v>
      </c>
      <c r="C77" s="178">
        <v>2</v>
      </c>
      <c r="D77" s="4"/>
      <c r="E77" s="5"/>
      <c r="F77" s="19">
        <v>1</v>
      </c>
      <c r="G77" s="19">
        <f>COUNTA(H77:K77)</f>
        <v>1</v>
      </c>
      <c r="H77" s="5"/>
      <c r="I77" s="5"/>
      <c r="J77" s="5"/>
      <c r="K77" s="266" t="s">
        <v>188</v>
      </c>
      <c r="L77" s="86" t="s">
        <v>188</v>
      </c>
      <c r="M77" s="54" t="s">
        <v>167</v>
      </c>
      <c r="N77" s="5" t="s">
        <v>188</v>
      </c>
    </row>
    <row r="78" spans="1:14" x14ac:dyDescent="0.2">
      <c r="A78" s="2" t="s">
        <v>202</v>
      </c>
      <c r="B78" s="225" t="s">
        <v>46</v>
      </c>
      <c r="C78" s="178">
        <v>2</v>
      </c>
      <c r="D78" s="2"/>
      <c r="E78" s="33"/>
      <c r="F78" s="19">
        <v>1</v>
      </c>
      <c r="G78" s="19">
        <f t="shared" ref="G78:G83" si="9">COUNTA(H78:K78)</f>
        <v>1</v>
      </c>
      <c r="H78" s="5"/>
      <c r="I78" s="5"/>
      <c r="J78" s="5"/>
      <c r="K78" s="273" t="s">
        <v>188</v>
      </c>
      <c r="L78" s="86" t="s">
        <v>188</v>
      </c>
      <c r="M78" s="45" t="s">
        <v>167</v>
      </c>
      <c r="N78" s="5" t="s">
        <v>188</v>
      </c>
    </row>
    <row r="79" spans="1:14" x14ac:dyDescent="0.2">
      <c r="A79" s="2" t="s">
        <v>203</v>
      </c>
      <c r="B79" s="225" t="s">
        <v>46</v>
      </c>
      <c r="C79" s="178">
        <v>2</v>
      </c>
      <c r="D79" s="2"/>
      <c r="E79" s="33"/>
      <c r="F79" s="19">
        <v>1</v>
      </c>
      <c r="G79" s="19">
        <f t="shared" si="9"/>
        <v>1</v>
      </c>
      <c r="H79" s="5"/>
      <c r="I79" s="5"/>
      <c r="J79" s="5"/>
      <c r="K79" s="273" t="s">
        <v>188</v>
      </c>
      <c r="L79" s="86" t="s">
        <v>188</v>
      </c>
      <c r="M79" s="45" t="s">
        <v>167</v>
      </c>
      <c r="N79" s="5" t="s">
        <v>188</v>
      </c>
    </row>
    <row r="80" spans="1:14" x14ac:dyDescent="0.2">
      <c r="A80" s="2" t="s">
        <v>184</v>
      </c>
      <c r="B80" s="225" t="s">
        <v>46</v>
      </c>
      <c r="C80" s="178">
        <v>1</v>
      </c>
      <c r="D80" s="2"/>
      <c r="E80" s="33"/>
      <c r="F80" s="19">
        <v>1</v>
      </c>
      <c r="G80" s="19">
        <f t="shared" si="9"/>
        <v>1</v>
      </c>
      <c r="H80" s="5"/>
      <c r="I80" s="5"/>
      <c r="J80" s="5"/>
      <c r="K80" s="273" t="s">
        <v>188</v>
      </c>
      <c r="L80" s="86" t="s">
        <v>188</v>
      </c>
      <c r="M80" s="45" t="s">
        <v>167</v>
      </c>
      <c r="N80" s="5" t="s">
        <v>188</v>
      </c>
    </row>
    <row r="81" spans="1:14" x14ac:dyDescent="0.2">
      <c r="A81" s="2" t="s">
        <v>185</v>
      </c>
      <c r="B81" s="225" t="s">
        <v>46</v>
      </c>
      <c r="C81" s="178">
        <v>1</v>
      </c>
      <c r="D81" s="2"/>
      <c r="E81" s="33"/>
      <c r="F81" s="19">
        <v>1</v>
      </c>
      <c r="G81" s="19">
        <f t="shared" si="9"/>
        <v>1</v>
      </c>
      <c r="H81" s="5"/>
      <c r="I81" s="5"/>
      <c r="J81" s="5"/>
      <c r="K81" s="273" t="s">
        <v>162</v>
      </c>
      <c r="L81" s="86" t="s">
        <v>162</v>
      </c>
      <c r="M81" s="45" t="s">
        <v>167</v>
      </c>
      <c r="N81" s="5" t="s">
        <v>162</v>
      </c>
    </row>
    <row r="82" spans="1:14" x14ac:dyDescent="0.2">
      <c r="A82" s="2" t="s">
        <v>105</v>
      </c>
      <c r="B82" s="225" t="s">
        <v>46</v>
      </c>
      <c r="C82" s="178">
        <v>5</v>
      </c>
      <c r="D82" s="2"/>
      <c r="E82" s="33"/>
      <c r="F82" s="19">
        <v>1</v>
      </c>
      <c r="G82" s="19">
        <f t="shared" si="9"/>
        <v>1</v>
      </c>
      <c r="H82" s="5"/>
      <c r="I82" s="5"/>
      <c r="J82" s="5"/>
      <c r="K82" s="273" t="s">
        <v>173</v>
      </c>
      <c r="L82" s="86" t="s">
        <v>173</v>
      </c>
      <c r="M82" s="45" t="s">
        <v>167</v>
      </c>
      <c r="N82" s="5" t="s">
        <v>173</v>
      </c>
    </row>
    <row r="83" spans="1:14" x14ac:dyDescent="0.2">
      <c r="A83" s="2" t="s">
        <v>45</v>
      </c>
      <c r="B83" s="225" t="s">
        <v>46</v>
      </c>
      <c r="C83" s="177">
        <v>1</v>
      </c>
      <c r="D83" s="2"/>
      <c r="E83" s="33"/>
      <c r="F83" s="19">
        <v>1</v>
      </c>
      <c r="G83" s="19">
        <f t="shared" si="9"/>
        <v>1</v>
      </c>
      <c r="H83" s="5"/>
      <c r="I83" s="5"/>
      <c r="J83" s="5"/>
      <c r="K83" s="273" t="s">
        <v>162</v>
      </c>
      <c r="L83" s="86" t="s">
        <v>162</v>
      </c>
      <c r="M83" s="45" t="s">
        <v>167</v>
      </c>
      <c r="N83" s="5" t="s">
        <v>162</v>
      </c>
    </row>
    <row r="84" spans="1:14" x14ac:dyDescent="0.2">
      <c r="A84" s="160"/>
      <c r="B84" s="227"/>
      <c r="C84" s="179"/>
      <c r="D84" s="176"/>
      <c r="E84" s="160"/>
      <c r="F84" s="160"/>
      <c r="G84" s="160"/>
      <c r="H84" s="160"/>
      <c r="I84" s="160"/>
      <c r="J84" s="253"/>
      <c r="K84" s="278"/>
      <c r="L84" s="269"/>
      <c r="M84" s="160"/>
      <c r="N84" s="160"/>
    </row>
    <row r="85" spans="1:14" x14ac:dyDescent="0.2">
      <c r="A85" s="120" t="s">
        <v>146</v>
      </c>
      <c r="B85" s="227"/>
      <c r="C85" s="179"/>
      <c r="D85" s="176"/>
      <c r="E85" s="135"/>
      <c r="F85" s="135"/>
      <c r="G85" s="135"/>
      <c r="H85" s="135"/>
      <c r="I85" s="135"/>
      <c r="J85" s="253"/>
      <c r="K85" s="278"/>
      <c r="L85" s="269"/>
      <c r="M85" s="135"/>
      <c r="N85" s="135"/>
    </row>
    <row r="86" spans="1:14" x14ac:dyDescent="0.2">
      <c r="A86" s="119" t="s">
        <v>205</v>
      </c>
      <c r="B86" s="225" t="s">
        <v>46</v>
      </c>
      <c r="C86" s="177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275" t="s">
        <v>173</v>
      </c>
      <c r="L86" s="268" t="s">
        <v>173</v>
      </c>
      <c r="M86" s="121" t="s">
        <v>167</v>
      </c>
      <c r="N86" s="121" t="s">
        <v>173</v>
      </c>
    </row>
    <row r="87" spans="1:14" x14ac:dyDescent="0.2">
      <c r="A87" s="119" t="s">
        <v>206</v>
      </c>
      <c r="B87" s="225" t="s">
        <v>46</v>
      </c>
      <c r="C87" s="177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275" t="s">
        <v>173</v>
      </c>
      <c r="L87" s="268" t="s">
        <v>173</v>
      </c>
      <c r="M87" s="121" t="s">
        <v>167</v>
      </c>
      <c r="N87" s="121" t="s">
        <v>173</v>
      </c>
    </row>
    <row r="88" spans="1:14" x14ac:dyDescent="0.2">
      <c r="A88" s="119" t="s">
        <v>207</v>
      </c>
      <c r="B88" s="225" t="s">
        <v>46</v>
      </c>
      <c r="C88" s="177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275" t="s">
        <v>173</v>
      </c>
      <c r="L88" s="268" t="s">
        <v>173</v>
      </c>
      <c r="M88" s="121" t="s">
        <v>167</v>
      </c>
      <c r="N88" s="121" t="s">
        <v>173</v>
      </c>
    </row>
    <row r="89" spans="1:14" x14ac:dyDescent="0.2">
      <c r="A89" s="119" t="s">
        <v>208</v>
      </c>
      <c r="B89" s="225" t="s">
        <v>46</v>
      </c>
      <c r="C89" s="177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275" t="s">
        <v>173</v>
      </c>
      <c r="L89" s="268" t="s">
        <v>173</v>
      </c>
      <c r="M89" s="121" t="s">
        <v>167</v>
      </c>
      <c r="N89" s="121" t="s">
        <v>173</v>
      </c>
    </row>
    <row r="90" spans="1:14" x14ac:dyDescent="0.2">
      <c r="A90" s="119" t="s">
        <v>209</v>
      </c>
      <c r="B90" s="225" t="s">
        <v>46</v>
      </c>
      <c r="C90" s="177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275" t="s">
        <v>173</v>
      </c>
      <c r="L90" s="268" t="s">
        <v>173</v>
      </c>
      <c r="M90" s="121" t="s">
        <v>167</v>
      </c>
      <c r="N90" s="121" t="s">
        <v>173</v>
      </c>
    </row>
    <row r="91" spans="1:14" x14ac:dyDescent="0.2">
      <c r="A91" s="119" t="s">
        <v>210</v>
      </c>
      <c r="B91" s="225" t="s">
        <v>46</v>
      </c>
      <c r="C91" s="177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275" t="s">
        <v>173</v>
      </c>
      <c r="L91" s="268" t="s">
        <v>173</v>
      </c>
      <c r="M91" s="121" t="s">
        <v>167</v>
      </c>
      <c r="N91" s="121" t="s">
        <v>173</v>
      </c>
    </row>
    <row r="92" spans="1:14" x14ac:dyDescent="0.2">
      <c r="A92" s="119" t="s">
        <v>211</v>
      </c>
      <c r="B92" s="225" t="s">
        <v>46</v>
      </c>
      <c r="C92" s="177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275" t="s">
        <v>173</v>
      </c>
      <c r="L92" s="268" t="s">
        <v>173</v>
      </c>
      <c r="M92" s="121" t="s">
        <v>167</v>
      </c>
      <c r="N92" s="121" t="s">
        <v>173</v>
      </c>
    </row>
    <row r="93" spans="1:14" x14ac:dyDescent="0.2">
      <c r="A93" s="119" t="s">
        <v>212</v>
      </c>
      <c r="B93" s="225" t="s">
        <v>46</v>
      </c>
      <c r="C93" s="177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275" t="s">
        <v>173</v>
      </c>
      <c r="L93" s="268" t="s">
        <v>173</v>
      </c>
      <c r="M93" s="121" t="s">
        <v>167</v>
      </c>
      <c r="N93" s="121" t="s">
        <v>173</v>
      </c>
    </row>
    <row r="94" spans="1:14" x14ac:dyDescent="0.2">
      <c r="A94" s="119" t="s">
        <v>213</v>
      </c>
      <c r="B94" s="225" t="s">
        <v>46</v>
      </c>
      <c r="C94" s="177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275" t="s">
        <v>173</v>
      </c>
      <c r="L94" s="268" t="s">
        <v>173</v>
      </c>
      <c r="M94" s="121" t="s">
        <v>167</v>
      </c>
      <c r="N94" s="121" t="s">
        <v>173</v>
      </c>
    </row>
    <row r="95" spans="1:14" x14ac:dyDescent="0.2">
      <c r="A95" s="120"/>
      <c r="B95" s="227"/>
      <c r="C95" s="179"/>
      <c r="D95" s="176"/>
      <c r="E95" s="135"/>
      <c r="F95" s="135"/>
      <c r="G95" s="135"/>
      <c r="H95" s="135"/>
      <c r="I95" s="135"/>
      <c r="J95" s="253"/>
      <c r="K95" s="278"/>
      <c r="L95" s="269"/>
      <c r="M95" s="135"/>
      <c r="N95" s="135"/>
    </row>
    <row r="96" spans="1:14" x14ac:dyDescent="0.2">
      <c r="A96" s="120" t="s">
        <v>220</v>
      </c>
      <c r="B96" s="227"/>
      <c r="C96" s="179"/>
      <c r="D96" s="176"/>
      <c r="E96" s="135"/>
      <c r="F96" s="135"/>
      <c r="G96" s="135"/>
      <c r="H96" s="135"/>
      <c r="I96" s="135"/>
      <c r="J96" s="253"/>
      <c r="K96" s="278"/>
      <c r="L96" s="269"/>
      <c r="M96" s="135"/>
      <c r="N96" s="135"/>
    </row>
    <row r="97" spans="1:14" x14ac:dyDescent="0.2">
      <c r="A97" s="119" t="s">
        <v>221</v>
      </c>
      <c r="B97" s="225" t="s">
        <v>46</v>
      </c>
      <c r="C97" s="177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275" t="s">
        <v>173</v>
      </c>
      <c r="L97" s="268" t="s">
        <v>173</v>
      </c>
      <c r="M97" s="123" t="s">
        <v>167</v>
      </c>
      <c r="N97" s="123" t="s">
        <v>173</v>
      </c>
    </row>
    <row r="98" spans="1:14" x14ac:dyDescent="0.2">
      <c r="A98" s="120"/>
      <c r="B98" s="227"/>
      <c r="C98" s="179"/>
      <c r="D98" s="176"/>
      <c r="E98" s="135"/>
      <c r="F98" s="135"/>
      <c r="G98" s="135"/>
      <c r="H98" s="135"/>
      <c r="I98" s="135"/>
      <c r="J98" s="253"/>
      <c r="K98" s="278"/>
      <c r="L98" s="269"/>
      <c r="M98" s="135"/>
      <c r="N98" s="135"/>
    </row>
    <row r="99" spans="1:14" x14ac:dyDescent="0.2">
      <c r="A99" s="120" t="s">
        <v>222</v>
      </c>
      <c r="B99" s="227"/>
      <c r="C99" s="179"/>
      <c r="D99" s="176"/>
      <c r="E99" s="135"/>
      <c r="F99" s="135"/>
      <c r="G99" s="135"/>
      <c r="H99" s="135"/>
      <c r="I99" s="135"/>
      <c r="J99" s="253"/>
      <c r="K99" s="278"/>
      <c r="L99" s="269"/>
      <c r="M99" s="135"/>
      <c r="N99" s="135"/>
    </row>
    <row r="100" spans="1:14" x14ac:dyDescent="0.2">
      <c r="A100" s="119" t="s">
        <v>223</v>
      </c>
      <c r="B100" s="225" t="s">
        <v>46</v>
      </c>
      <c r="C100" s="177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275" t="s">
        <v>173</v>
      </c>
      <c r="L100" s="268" t="s">
        <v>173</v>
      </c>
      <c r="M100" s="124" t="s">
        <v>167</v>
      </c>
      <c r="N100" s="124" t="s">
        <v>173</v>
      </c>
    </row>
    <row r="101" spans="1:14" x14ac:dyDescent="0.2">
      <c r="A101" s="119" t="s">
        <v>224</v>
      </c>
      <c r="B101" s="225" t="s">
        <v>46</v>
      </c>
      <c r="C101" s="177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275" t="s">
        <v>173</v>
      </c>
      <c r="L101" s="268" t="s">
        <v>173</v>
      </c>
      <c r="M101" s="124" t="s">
        <v>167</v>
      </c>
      <c r="N101" s="124" t="s">
        <v>173</v>
      </c>
    </row>
    <row r="102" spans="1:14" x14ac:dyDescent="0.2">
      <c r="A102" s="119" t="s">
        <v>225</v>
      </c>
      <c r="B102" s="225" t="s">
        <v>46</v>
      </c>
      <c r="C102" s="177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275" t="s">
        <v>173</v>
      </c>
      <c r="L102" s="268" t="s">
        <v>173</v>
      </c>
      <c r="M102" s="124" t="s">
        <v>167</v>
      </c>
      <c r="N102" s="124" t="s">
        <v>173</v>
      </c>
    </row>
    <row r="103" spans="1:14" x14ac:dyDescent="0.2">
      <c r="A103" s="119" t="s">
        <v>226</v>
      </c>
      <c r="B103" s="225" t="s">
        <v>46</v>
      </c>
      <c r="C103" s="177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275" t="s">
        <v>173</v>
      </c>
      <c r="L103" s="268" t="s">
        <v>173</v>
      </c>
      <c r="M103" s="124" t="s">
        <v>167</v>
      </c>
      <c r="N103" s="124" t="s">
        <v>173</v>
      </c>
    </row>
    <row r="104" spans="1:14" x14ac:dyDescent="0.2">
      <c r="A104" s="119" t="s">
        <v>227</v>
      </c>
      <c r="B104" s="225" t="s">
        <v>46</v>
      </c>
      <c r="C104" s="177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275" t="s">
        <v>173</v>
      </c>
      <c r="L104" s="268" t="s">
        <v>173</v>
      </c>
      <c r="M104" s="124" t="s">
        <v>167</v>
      </c>
      <c r="N104" s="124" t="s">
        <v>173</v>
      </c>
    </row>
    <row r="105" spans="1:14" x14ac:dyDescent="0.2">
      <c r="A105" s="120"/>
      <c r="B105" s="227"/>
      <c r="C105" s="179"/>
      <c r="D105" s="176"/>
      <c r="E105" s="135"/>
      <c r="F105" s="135"/>
      <c r="G105" s="135"/>
      <c r="H105" s="135"/>
      <c r="I105" s="135"/>
      <c r="J105" s="253"/>
      <c r="K105" s="278"/>
      <c r="L105" s="269"/>
      <c r="M105" s="135"/>
      <c r="N105" s="135"/>
    </row>
    <row r="106" spans="1:14" x14ac:dyDescent="0.2">
      <c r="A106" s="120" t="s">
        <v>214</v>
      </c>
      <c r="B106" s="227"/>
      <c r="C106" s="179"/>
      <c r="D106" s="176"/>
      <c r="E106" s="135"/>
      <c r="F106" s="135"/>
      <c r="G106" s="135"/>
      <c r="H106" s="135"/>
      <c r="I106" s="135"/>
      <c r="J106" s="253"/>
      <c r="K106" s="278"/>
      <c r="L106" s="269"/>
      <c r="M106" s="135"/>
      <c r="N106" s="135"/>
    </row>
    <row r="107" spans="1:14" x14ac:dyDescent="0.2">
      <c r="A107" s="119" t="s">
        <v>215</v>
      </c>
      <c r="B107" s="225" t="s">
        <v>46</v>
      </c>
      <c r="C107" s="177">
        <v>50</v>
      </c>
      <c r="D107" s="2"/>
      <c r="E107" s="5"/>
      <c r="F107" s="19">
        <v>1</v>
      </c>
      <c r="G107" s="19">
        <f t="shared" ref="G107:G110" si="10">COUNTA(H107:K107)</f>
        <v>1</v>
      </c>
      <c r="H107" s="5"/>
      <c r="I107" s="5"/>
      <c r="J107" s="5"/>
      <c r="K107" s="275" t="s">
        <v>200</v>
      </c>
      <c r="L107" s="268" t="s">
        <v>200</v>
      </c>
      <c r="M107" s="122" t="s">
        <v>167</v>
      </c>
      <c r="N107" s="122" t="s">
        <v>200</v>
      </c>
    </row>
    <row r="108" spans="1:14" x14ac:dyDescent="0.2">
      <c r="A108" s="119" t="s">
        <v>216</v>
      </c>
      <c r="B108" s="225" t="s">
        <v>46</v>
      </c>
      <c r="C108" s="177">
        <v>50</v>
      </c>
      <c r="D108" s="2"/>
      <c r="E108" s="5"/>
      <c r="F108" s="74">
        <v>1</v>
      </c>
      <c r="G108" s="19">
        <f t="shared" si="10"/>
        <v>1</v>
      </c>
      <c r="H108" s="5"/>
      <c r="I108" s="5"/>
      <c r="J108" s="5"/>
      <c r="K108" s="275" t="s">
        <v>200</v>
      </c>
      <c r="L108" s="268" t="s">
        <v>200</v>
      </c>
      <c r="M108" s="122" t="s">
        <v>167</v>
      </c>
      <c r="N108" s="122" t="s">
        <v>200</v>
      </c>
    </row>
    <row r="109" spans="1:14" x14ac:dyDescent="0.2">
      <c r="A109" s="119" t="s">
        <v>217</v>
      </c>
      <c r="B109" s="225" t="s">
        <v>46</v>
      </c>
      <c r="C109" s="177">
        <v>50</v>
      </c>
      <c r="D109" s="2"/>
      <c r="E109" s="5"/>
      <c r="F109" s="19">
        <v>1</v>
      </c>
      <c r="G109" s="19">
        <f t="shared" si="10"/>
        <v>1</v>
      </c>
      <c r="H109" s="5"/>
      <c r="I109" s="5"/>
      <c r="J109" s="5"/>
      <c r="K109" s="275" t="s">
        <v>200</v>
      </c>
      <c r="L109" s="268" t="s">
        <v>200</v>
      </c>
      <c r="M109" s="122" t="s">
        <v>167</v>
      </c>
      <c r="N109" s="122" t="s">
        <v>200</v>
      </c>
    </row>
    <row r="110" spans="1:14" x14ac:dyDescent="0.2">
      <c r="A110" s="119" t="s">
        <v>218</v>
      </c>
      <c r="B110" s="225" t="s">
        <v>46</v>
      </c>
      <c r="C110" s="177">
        <v>50</v>
      </c>
      <c r="D110" s="2"/>
      <c r="E110" s="5"/>
      <c r="F110" s="74">
        <v>1</v>
      </c>
      <c r="G110" s="19">
        <f t="shared" si="10"/>
        <v>1</v>
      </c>
      <c r="H110" s="5"/>
      <c r="I110" s="5"/>
      <c r="J110" s="5"/>
      <c r="K110" s="275" t="s">
        <v>200</v>
      </c>
      <c r="L110" s="268" t="s">
        <v>200</v>
      </c>
      <c r="M110" s="122" t="s">
        <v>167</v>
      </c>
      <c r="N110" s="122" t="s">
        <v>200</v>
      </c>
    </row>
    <row r="111" spans="1:14" x14ac:dyDescent="0.2">
      <c r="A111" s="6"/>
      <c r="B111" s="227"/>
      <c r="C111" s="179"/>
      <c r="D111" s="6"/>
      <c r="E111" s="6"/>
      <c r="F111" s="80"/>
      <c r="G111" s="6"/>
      <c r="H111" s="9"/>
      <c r="I111" s="9"/>
      <c r="J111" s="9"/>
      <c r="K111" s="274"/>
      <c r="L111" s="85"/>
      <c r="M111" s="64"/>
      <c r="N111" s="9"/>
    </row>
    <row r="112" spans="1:14" s="44" customFormat="1" x14ac:dyDescent="0.2">
      <c r="A112" s="2" t="s">
        <v>16</v>
      </c>
      <c r="B112" s="225" t="s">
        <v>17</v>
      </c>
      <c r="C112" s="177">
        <v>1</v>
      </c>
      <c r="D112" s="2"/>
      <c r="E112" s="38"/>
      <c r="F112" s="19">
        <v>1</v>
      </c>
      <c r="G112" s="19">
        <f t="shared" ref="G112:G113" si="11">COUNTA(H112:K112)</f>
        <v>1</v>
      </c>
      <c r="H112" s="5"/>
      <c r="I112" s="5"/>
      <c r="J112" s="5"/>
      <c r="K112" s="273">
        <v>3520</v>
      </c>
      <c r="L112" s="86">
        <f t="shared" ref="L112" si="12">MIN(H112:K112)</f>
        <v>3520</v>
      </c>
      <c r="M112" s="5">
        <f t="shared" ref="M112" si="13">AVERAGE(H112:K112)</f>
        <v>3520</v>
      </c>
      <c r="N112" s="5">
        <f t="shared" ref="N112" si="14">MAX(H112:K112)</f>
        <v>3520</v>
      </c>
    </row>
    <row r="113" spans="1:14" s="44" customFormat="1" x14ac:dyDescent="0.2">
      <c r="A113" s="2" t="s">
        <v>128</v>
      </c>
      <c r="B113" s="225" t="s">
        <v>17</v>
      </c>
      <c r="C113" s="177">
        <v>0.01</v>
      </c>
      <c r="D113" s="2"/>
      <c r="E113" s="5"/>
      <c r="F113" s="74">
        <v>1</v>
      </c>
      <c r="G113" s="19">
        <f t="shared" si="11"/>
        <v>1</v>
      </c>
      <c r="H113" s="5"/>
      <c r="I113" s="5"/>
      <c r="J113" s="5"/>
      <c r="K113" s="266" t="s">
        <v>163</v>
      </c>
      <c r="L113" s="266" t="s">
        <v>163</v>
      </c>
      <c r="M113" s="168" t="s">
        <v>167</v>
      </c>
      <c r="N113" s="94" t="s">
        <v>163</v>
      </c>
    </row>
    <row r="114" spans="1:14" s="44" customFormat="1" x14ac:dyDescent="0.2">
      <c r="A114" s="6"/>
      <c r="B114" s="227"/>
      <c r="C114" s="179"/>
      <c r="D114" s="6"/>
      <c r="E114" s="6"/>
      <c r="F114" s="80"/>
      <c r="G114" s="6"/>
      <c r="H114" s="6"/>
      <c r="I114" s="6"/>
      <c r="J114" s="6"/>
      <c r="K114" s="277"/>
      <c r="L114" s="89"/>
      <c r="M114" s="6"/>
      <c r="N114" s="6"/>
    </row>
    <row r="115" spans="1:14" s="44" customFormat="1" x14ac:dyDescent="0.2">
      <c r="A115" s="6" t="s">
        <v>178</v>
      </c>
      <c r="B115" s="227"/>
      <c r="C115" s="179"/>
      <c r="D115" s="6"/>
      <c r="E115" s="6"/>
      <c r="F115" s="80"/>
      <c r="G115" s="6"/>
      <c r="H115" s="6"/>
      <c r="I115" s="6"/>
      <c r="J115" s="6"/>
      <c r="K115" s="277"/>
      <c r="L115" s="89"/>
      <c r="M115" s="6"/>
      <c r="N115" s="6"/>
    </row>
    <row r="116" spans="1:14" s="44" customFormat="1" x14ac:dyDescent="0.2">
      <c r="A116" s="4" t="s">
        <v>124</v>
      </c>
      <c r="B116" s="226" t="s">
        <v>46</v>
      </c>
      <c r="C116" s="178">
        <v>20</v>
      </c>
      <c r="D116" s="4"/>
      <c r="E116" s="4"/>
      <c r="F116" s="74">
        <v>1</v>
      </c>
      <c r="G116" s="4">
        <f t="shared" ref="G116:G120" si="15">COUNTA(H116:K116)</f>
        <v>1</v>
      </c>
      <c r="H116" s="4"/>
      <c r="I116" s="4"/>
      <c r="J116" s="72"/>
      <c r="K116" s="279" t="s">
        <v>187</v>
      </c>
      <c r="L116" s="90" t="s">
        <v>187</v>
      </c>
      <c r="M116" s="73" t="s">
        <v>167</v>
      </c>
      <c r="N116" s="73" t="s">
        <v>187</v>
      </c>
    </row>
    <row r="117" spans="1:14" s="44" customFormat="1" x14ac:dyDescent="0.2">
      <c r="A117" s="4" t="s">
        <v>125</v>
      </c>
      <c r="B117" s="226" t="s">
        <v>46</v>
      </c>
      <c r="C117" s="178">
        <v>50</v>
      </c>
      <c r="D117" s="4"/>
      <c r="E117" s="4"/>
      <c r="F117" s="74">
        <v>1</v>
      </c>
      <c r="G117" s="4">
        <f t="shared" si="15"/>
        <v>1</v>
      </c>
      <c r="H117" s="4"/>
      <c r="I117" s="4"/>
      <c r="J117" s="72"/>
      <c r="K117" s="279" t="s">
        <v>200</v>
      </c>
      <c r="L117" s="90" t="s">
        <v>200</v>
      </c>
      <c r="M117" s="73" t="s">
        <v>167</v>
      </c>
      <c r="N117" s="73" t="s">
        <v>200</v>
      </c>
    </row>
    <row r="118" spans="1:14" x14ac:dyDescent="0.2">
      <c r="A118" s="4" t="s">
        <v>126</v>
      </c>
      <c r="B118" s="226" t="s">
        <v>46</v>
      </c>
      <c r="C118" s="178">
        <v>100</v>
      </c>
      <c r="D118" s="4"/>
      <c r="E118" s="4"/>
      <c r="F118" s="74">
        <v>1</v>
      </c>
      <c r="G118" s="4">
        <f t="shared" si="15"/>
        <v>1</v>
      </c>
      <c r="H118" s="4"/>
      <c r="I118" s="4"/>
      <c r="J118" s="72"/>
      <c r="K118" s="279" t="s">
        <v>174</v>
      </c>
      <c r="L118" s="90" t="s">
        <v>174</v>
      </c>
      <c r="M118" s="73" t="s">
        <v>167</v>
      </c>
      <c r="N118" s="73" t="s">
        <v>174</v>
      </c>
    </row>
    <row r="119" spans="1:14" x14ac:dyDescent="0.2">
      <c r="A119" s="4" t="s">
        <v>127</v>
      </c>
      <c r="B119" s="226" t="s">
        <v>46</v>
      </c>
      <c r="C119" s="178">
        <v>50</v>
      </c>
      <c r="D119" s="4"/>
      <c r="E119" s="4"/>
      <c r="F119" s="74">
        <v>1</v>
      </c>
      <c r="G119" s="4">
        <f t="shared" si="15"/>
        <v>1</v>
      </c>
      <c r="H119" s="4"/>
      <c r="I119" s="4"/>
      <c r="J119" s="72"/>
      <c r="K119" s="279" t="s">
        <v>200</v>
      </c>
      <c r="L119" s="90" t="s">
        <v>200</v>
      </c>
      <c r="M119" s="73" t="s">
        <v>167</v>
      </c>
      <c r="N119" s="73" t="s">
        <v>200</v>
      </c>
    </row>
    <row r="120" spans="1:14" x14ac:dyDescent="0.2">
      <c r="A120" s="4" t="s">
        <v>151</v>
      </c>
      <c r="B120" s="226" t="s">
        <v>46</v>
      </c>
      <c r="C120" s="178">
        <v>50</v>
      </c>
      <c r="D120" s="4"/>
      <c r="E120" s="4"/>
      <c r="F120" s="74">
        <v>1</v>
      </c>
      <c r="G120" s="4">
        <f t="shared" si="15"/>
        <v>1</v>
      </c>
      <c r="H120" s="4"/>
      <c r="I120" s="4"/>
      <c r="J120" s="72"/>
      <c r="K120" s="279" t="s">
        <v>200</v>
      </c>
      <c r="L120" s="90" t="s">
        <v>200</v>
      </c>
      <c r="M120" s="73" t="s">
        <v>167</v>
      </c>
      <c r="N120" s="73" t="s">
        <v>200</v>
      </c>
    </row>
    <row r="121" spans="1:14" x14ac:dyDescent="0.2">
      <c r="A121" s="6"/>
      <c r="B121" s="227"/>
      <c r="C121" s="179"/>
      <c r="D121" s="6"/>
      <c r="E121" s="16"/>
      <c r="F121" s="80"/>
      <c r="G121" s="6"/>
      <c r="H121" s="9"/>
      <c r="I121" s="9"/>
      <c r="J121" s="9"/>
      <c r="K121" s="274"/>
      <c r="L121" s="85"/>
      <c r="M121" s="9"/>
      <c r="N121" s="9"/>
    </row>
    <row r="122" spans="1:14" x14ac:dyDescent="0.2">
      <c r="A122" s="6" t="s">
        <v>147</v>
      </c>
      <c r="B122" s="227"/>
      <c r="C122" s="179"/>
      <c r="D122" s="6"/>
      <c r="E122" s="16"/>
      <c r="F122" s="80"/>
      <c r="G122" s="6"/>
      <c r="H122" s="9"/>
      <c r="I122" s="9"/>
      <c r="J122" s="9"/>
      <c r="K122" s="274"/>
      <c r="L122" s="85"/>
      <c r="M122" s="64"/>
      <c r="N122" s="9"/>
    </row>
    <row r="123" spans="1:14" x14ac:dyDescent="0.2">
      <c r="A123" s="2" t="s">
        <v>105</v>
      </c>
      <c r="B123" s="225" t="s">
        <v>46</v>
      </c>
      <c r="C123" s="177">
        <v>1</v>
      </c>
      <c r="D123" s="2"/>
      <c r="E123" s="57">
        <v>16</v>
      </c>
      <c r="F123" s="19">
        <v>1</v>
      </c>
      <c r="G123" s="19">
        <f t="shared" ref="G123:G138" si="16">COUNTA(H123:K123)</f>
        <v>1</v>
      </c>
      <c r="H123" s="5"/>
      <c r="I123" s="5"/>
      <c r="J123" s="5"/>
      <c r="K123" s="266" t="s">
        <v>201</v>
      </c>
      <c r="L123" s="86" t="s">
        <v>201</v>
      </c>
      <c r="M123" s="54" t="s">
        <v>167</v>
      </c>
      <c r="N123" s="5" t="s">
        <v>201</v>
      </c>
    </row>
    <row r="124" spans="1:14" x14ac:dyDescent="0.2">
      <c r="A124" s="2" t="s">
        <v>106</v>
      </c>
      <c r="B124" s="225" t="s">
        <v>46</v>
      </c>
      <c r="C124" s="177">
        <v>1</v>
      </c>
      <c r="D124" s="2"/>
      <c r="E124" s="13"/>
      <c r="F124" s="19">
        <v>1</v>
      </c>
      <c r="G124" s="19">
        <f t="shared" si="16"/>
        <v>1</v>
      </c>
      <c r="H124" s="5"/>
      <c r="I124" s="5"/>
      <c r="J124" s="5"/>
      <c r="K124" s="266" t="s">
        <v>201</v>
      </c>
      <c r="L124" s="86" t="s">
        <v>201</v>
      </c>
      <c r="M124" s="54" t="s">
        <v>167</v>
      </c>
      <c r="N124" s="5" t="s">
        <v>201</v>
      </c>
    </row>
    <row r="125" spans="1:14" x14ac:dyDescent="0.2">
      <c r="A125" s="2" t="s">
        <v>107</v>
      </c>
      <c r="B125" s="225" t="s">
        <v>46</v>
      </c>
      <c r="C125" s="177">
        <v>1</v>
      </c>
      <c r="D125" s="2"/>
      <c r="E125" s="62"/>
      <c r="F125" s="19">
        <v>1</v>
      </c>
      <c r="G125" s="19">
        <f t="shared" si="16"/>
        <v>1</v>
      </c>
      <c r="H125" s="5"/>
      <c r="I125" s="5"/>
      <c r="J125" s="5"/>
      <c r="K125" s="266" t="s">
        <v>201</v>
      </c>
      <c r="L125" s="86" t="s">
        <v>201</v>
      </c>
      <c r="M125" s="54" t="s">
        <v>167</v>
      </c>
      <c r="N125" s="5" t="s">
        <v>201</v>
      </c>
    </row>
    <row r="126" spans="1:14" x14ac:dyDescent="0.2">
      <c r="A126" s="2" t="s">
        <v>108</v>
      </c>
      <c r="B126" s="225" t="s">
        <v>46</v>
      </c>
      <c r="C126" s="177">
        <v>1</v>
      </c>
      <c r="D126" s="2"/>
      <c r="E126" s="62"/>
      <c r="F126" s="19">
        <v>1</v>
      </c>
      <c r="G126" s="19">
        <f t="shared" si="16"/>
        <v>1</v>
      </c>
      <c r="H126" s="5"/>
      <c r="I126" s="5"/>
      <c r="J126" s="5"/>
      <c r="K126" s="266" t="s">
        <v>201</v>
      </c>
      <c r="L126" s="86" t="s">
        <v>201</v>
      </c>
      <c r="M126" s="54" t="s">
        <v>167</v>
      </c>
      <c r="N126" s="5" t="s">
        <v>201</v>
      </c>
    </row>
    <row r="127" spans="1:14" x14ac:dyDescent="0.2">
      <c r="A127" s="2" t="s">
        <v>109</v>
      </c>
      <c r="B127" s="225" t="s">
        <v>46</v>
      </c>
      <c r="C127" s="177">
        <v>1</v>
      </c>
      <c r="D127" s="2"/>
      <c r="E127" s="62"/>
      <c r="F127" s="19">
        <v>1</v>
      </c>
      <c r="G127" s="19">
        <f t="shared" si="16"/>
        <v>1</v>
      </c>
      <c r="H127" s="5"/>
      <c r="I127" s="5"/>
      <c r="J127" s="5"/>
      <c r="K127" s="266" t="s">
        <v>201</v>
      </c>
      <c r="L127" s="86" t="s">
        <v>201</v>
      </c>
      <c r="M127" s="54" t="s">
        <v>167</v>
      </c>
      <c r="N127" s="5" t="s">
        <v>201</v>
      </c>
    </row>
    <row r="128" spans="1:14" x14ac:dyDescent="0.2">
      <c r="A128" s="2" t="s">
        <v>110</v>
      </c>
      <c r="B128" s="225" t="s">
        <v>46</v>
      </c>
      <c r="C128" s="177">
        <v>1</v>
      </c>
      <c r="D128" s="2"/>
      <c r="E128" s="62"/>
      <c r="F128" s="19">
        <v>1</v>
      </c>
      <c r="G128" s="19">
        <f t="shared" si="16"/>
        <v>1</v>
      </c>
      <c r="H128" s="5"/>
      <c r="I128" s="5"/>
      <c r="J128" s="5"/>
      <c r="K128" s="266" t="s">
        <v>201</v>
      </c>
      <c r="L128" s="86" t="s">
        <v>201</v>
      </c>
      <c r="M128" s="54" t="s">
        <v>167</v>
      </c>
      <c r="N128" s="5" t="s">
        <v>201</v>
      </c>
    </row>
    <row r="129" spans="1:14" x14ac:dyDescent="0.2">
      <c r="A129" s="2" t="s">
        <v>111</v>
      </c>
      <c r="B129" s="225" t="s">
        <v>46</v>
      </c>
      <c r="C129" s="177">
        <v>1</v>
      </c>
      <c r="D129" s="2"/>
      <c r="E129" s="13"/>
      <c r="F129" s="19">
        <v>1</v>
      </c>
      <c r="G129" s="19">
        <f t="shared" si="16"/>
        <v>1</v>
      </c>
      <c r="H129" s="5"/>
      <c r="I129" s="5"/>
      <c r="J129" s="5"/>
      <c r="K129" s="266" t="s">
        <v>201</v>
      </c>
      <c r="L129" s="86" t="s">
        <v>201</v>
      </c>
      <c r="M129" s="54" t="s">
        <v>167</v>
      </c>
      <c r="N129" s="5" t="s">
        <v>201</v>
      </c>
    </row>
    <row r="130" spans="1:14" x14ac:dyDescent="0.2">
      <c r="A130" s="2" t="s">
        <v>112</v>
      </c>
      <c r="B130" s="225" t="s">
        <v>46</v>
      </c>
      <c r="C130" s="177">
        <v>1</v>
      </c>
      <c r="D130" s="2"/>
      <c r="E130" s="13"/>
      <c r="F130" s="19">
        <v>1</v>
      </c>
      <c r="G130" s="19">
        <f t="shared" si="16"/>
        <v>1</v>
      </c>
      <c r="H130" s="5"/>
      <c r="I130" s="5"/>
      <c r="J130" s="5"/>
      <c r="K130" s="266" t="s">
        <v>201</v>
      </c>
      <c r="L130" s="86" t="s">
        <v>201</v>
      </c>
      <c r="M130" s="54" t="s">
        <v>167</v>
      </c>
      <c r="N130" s="5" t="s">
        <v>201</v>
      </c>
    </row>
    <row r="131" spans="1:14" x14ac:dyDescent="0.2">
      <c r="A131" s="2" t="s">
        <v>113</v>
      </c>
      <c r="B131" s="225" t="s">
        <v>46</v>
      </c>
      <c r="C131" s="177">
        <v>1</v>
      </c>
      <c r="D131" s="2"/>
      <c r="E131" s="13"/>
      <c r="F131" s="19">
        <v>1</v>
      </c>
      <c r="G131" s="19">
        <f t="shared" si="16"/>
        <v>1</v>
      </c>
      <c r="H131" s="5"/>
      <c r="I131" s="5"/>
      <c r="J131" s="5"/>
      <c r="K131" s="266" t="s">
        <v>201</v>
      </c>
      <c r="L131" s="86" t="s">
        <v>201</v>
      </c>
      <c r="M131" s="54" t="s">
        <v>167</v>
      </c>
      <c r="N131" s="5" t="s">
        <v>201</v>
      </c>
    </row>
    <row r="132" spans="1:14" x14ac:dyDescent="0.2">
      <c r="A132" s="2" t="s">
        <v>114</v>
      </c>
      <c r="B132" s="225" t="s">
        <v>46</v>
      </c>
      <c r="C132" s="177">
        <v>1</v>
      </c>
      <c r="D132" s="2"/>
      <c r="E132" s="13"/>
      <c r="F132" s="19">
        <v>1</v>
      </c>
      <c r="G132" s="19">
        <f t="shared" si="16"/>
        <v>1</v>
      </c>
      <c r="H132" s="5"/>
      <c r="I132" s="5"/>
      <c r="J132" s="5"/>
      <c r="K132" s="266" t="s">
        <v>201</v>
      </c>
      <c r="L132" s="86" t="s">
        <v>201</v>
      </c>
      <c r="M132" s="54" t="s">
        <v>167</v>
      </c>
      <c r="N132" s="5" t="s">
        <v>201</v>
      </c>
    </row>
    <row r="133" spans="1:14" x14ac:dyDescent="0.2">
      <c r="A133" s="2" t="s">
        <v>257</v>
      </c>
      <c r="B133" s="225" t="s">
        <v>46</v>
      </c>
      <c r="C133" s="177">
        <v>1</v>
      </c>
      <c r="D133" s="2"/>
      <c r="E133" s="13"/>
      <c r="F133" s="19">
        <v>1</v>
      </c>
      <c r="G133" s="19">
        <f t="shared" si="16"/>
        <v>1</v>
      </c>
      <c r="H133" s="5"/>
      <c r="I133" s="5"/>
      <c r="J133" s="5"/>
      <c r="K133" s="266" t="s">
        <v>201</v>
      </c>
      <c r="L133" s="86" t="s">
        <v>201</v>
      </c>
      <c r="M133" s="54" t="s">
        <v>167</v>
      </c>
      <c r="N133" s="5" t="s">
        <v>201</v>
      </c>
    </row>
    <row r="134" spans="1:14" x14ac:dyDescent="0.2">
      <c r="A134" s="2" t="s">
        <v>116</v>
      </c>
      <c r="B134" s="225" t="s">
        <v>46</v>
      </c>
      <c r="C134" s="177">
        <v>1</v>
      </c>
      <c r="D134" s="2"/>
      <c r="E134" s="13"/>
      <c r="F134" s="19">
        <v>1</v>
      </c>
      <c r="G134" s="19">
        <f t="shared" si="16"/>
        <v>1</v>
      </c>
      <c r="H134" s="5"/>
      <c r="I134" s="5"/>
      <c r="J134" s="5"/>
      <c r="K134" s="266" t="s">
        <v>201</v>
      </c>
      <c r="L134" s="86" t="s">
        <v>201</v>
      </c>
      <c r="M134" s="54" t="s">
        <v>167</v>
      </c>
      <c r="N134" s="5" t="s">
        <v>201</v>
      </c>
    </row>
    <row r="135" spans="1:14" x14ac:dyDescent="0.2">
      <c r="A135" s="2" t="s">
        <v>117</v>
      </c>
      <c r="B135" s="225" t="s">
        <v>46</v>
      </c>
      <c r="C135" s="177">
        <v>0.5</v>
      </c>
      <c r="D135" s="2"/>
      <c r="E135" s="13"/>
      <c r="F135" s="19">
        <v>1</v>
      </c>
      <c r="G135" s="19">
        <f t="shared" si="16"/>
        <v>1</v>
      </c>
      <c r="H135" s="5"/>
      <c r="I135" s="5"/>
      <c r="J135" s="5"/>
      <c r="K135" s="266" t="s">
        <v>165</v>
      </c>
      <c r="L135" s="86" t="s">
        <v>165</v>
      </c>
      <c r="M135" s="54" t="s">
        <v>167</v>
      </c>
      <c r="N135" s="5" t="s">
        <v>165</v>
      </c>
    </row>
    <row r="136" spans="1:14" x14ac:dyDescent="0.2">
      <c r="A136" s="2" t="s">
        <v>118</v>
      </c>
      <c r="B136" s="225" t="s">
        <v>46</v>
      </c>
      <c r="C136" s="177">
        <v>1</v>
      </c>
      <c r="D136" s="2"/>
      <c r="E136" s="13"/>
      <c r="F136" s="19">
        <v>1</v>
      </c>
      <c r="G136" s="19">
        <f t="shared" si="16"/>
        <v>1</v>
      </c>
      <c r="H136" s="5"/>
      <c r="I136" s="5"/>
      <c r="J136" s="5"/>
      <c r="K136" s="266" t="s">
        <v>201</v>
      </c>
      <c r="L136" s="86" t="s">
        <v>201</v>
      </c>
      <c r="M136" s="54" t="s">
        <v>167</v>
      </c>
      <c r="N136" s="5" t="s">
        <v>201</v>
      </c>
    </row>
    <row r="137" spans="1:14" x14ac:dyDescent="0.2">
      <c r="A137" s="2" t="s">
        <v>119</v>
      </c>
      <c r="B137" s="225" t="s">
        <v>46</v>
      </c>
      <c r="C137" s="177">
        <v>1</v>
      </c>
      <c r="D137" s="2"/>
      <c r="E137" s="13"/>
      <c r="F137" s="19">
        <v>1</v>
      </c>
      <c r="G137" s="19">
        <f t="shared" si="16"/>
        <v>1</v>
      </c>
      <c r="H137" s="5"/>
      <c r="I137" s="5"/>
      <c r="J137" s="5"/>
      <c r="K137" s="266" t="s">
        <v>201</v>
      </c>
      <c r="L137" s="86" t="s">
        <v>201</v>
      </c>
      <c r="M137" s="54" t="s">
        <v>167</v>
      </c>
      <c r="N137" s="5" t="s">
        <v>201</v>
      </c>
    </row>
    <row r="138" spans="1:14" x14ac:dyDescent="0.2">
      <c r="A138" s="2" t="s">
        <v>120</v>
      </c>
      <c r="B138" s="225" t="s">
        <v>46</v>
      </c>
      <c r="C138" s="177">
        <v>1</v>
      </c>
      <c r="D138" s="2"/>
      <c r="E138" s="13"/>
      <c r="F138" s="19">
        <v>1</v>
      </c>
      <c r="G138" s="19">
        <f t="shared" si="16"/>
        <v>1</v>
      </c>
      <c r="H138" s="5"/>
      <c r="I138" s="5"/>
      <c r="J138" s="5"/>
      <c r="K138" s="266" t="s">
        <v>201</v>
      </c>
      <c r="L138" s="86" t="s">
        <v>201</v>
      </c>
      <c r="M138" s="54" t="s">
        <v>167</v>
      </c>
      <c r="N138" s="5" t="s">
        <v>201</v>
      </c>
    </row>
    <row r="139" spans="1:14" x14ac:dyDescent="0.2">
      <c r="A139" s="6"/>
      <c r="B139" s="227"/>
      <c r="C139" s="179"/>
      <c r="D139" s="6"/>
      <c r="E139" s="6"/>
      <c r="F139" s="80"/>
      <c r="G139" s="6"/>
      <c r="H139" s="9"/>
      <c r="I139" s="9"/>
      <c r="J139" s="9"/>
      <c r="K139" s="274"/>
      <c r="L139" s="85"/>
      <c r="M139" s="64"/>
      <c r="N139" s="9"/>
    </row>
    <row r="140" spans="1:14" x14ac:dyDescent="0.2">
      <c r="A140" s="6" t="s">
        <v>148</v>
      </c>
      <c r="B140" s="227"/>
      <c r="C140" s="179"/>
      <c r="D140" s="6"/>
      <c r="E140" s="6"/>
      <c r="F140" s="80"/>
      <c r="G140" s="6"/>
      <c r="H140" s="9"/>
      <c r="I140" s="9"/>
      <c r="J140" s="9"/>
      <c r="K140" s="274"/>
      <c r="L140" s="85"/>
      <c r="M140" s="64"/>
      <c r="N140" s="9"/>
    </row>
    <row r="141" spans="1:14" x14ac:dyDescent="0.2">
      <c r="A141" s="2" t="s">
        <v>65</v>
      </c>
      <c r="B141" s="225" t="s">
        <v>46</v>
      </c>
      <c r="C141" s="177">
        <v>0.5</v>
      </c>
      <c r="D141" s="2"/>
      <c r="E141" s="13"/>
      <c r="F141" s="74">
        <v>1</v>
      </c>
      <c r="G141" s="19">
        <f t="shared" ref="G141:G159" si="17">COUNTA(H141:K141)</f>
        <v>1</v>
      </c>
      <c r="H141" s="5"/>
      <c r="I141" s="5"/>
      <c r="J141" s="5"/>
      <c r="K141" s="275" t="s">
        <v>165</v>
      </c>
      <c r="L141" s="268" t="s">
        <v>165</v>
      </c>
      <c r="M141" s="118" t="s">
        <v>167</v>
      </c>
      <c r="N141" s="118" t="s">
        <v>165</v>
      </c>
    </row>
    <row r="142" spans="1:14" x14ac:dyDescent="0.2">
      <c r="A142" s="2" t="s">
        <v>66</v>
      </c>
      <c r="B142" s="225" t="s">
        <v>46</v>
      </c>
      <c r="C142" s="177">
        <v>0.5</v>
      </c>
      <c r="D142" s="2"/>
      <c r="E142" s="13"/>
      <c r="F142" s="74">
        <v>1</v>
      </c>
      <c r="G142" s="19">
        <f t="shared" ref="G142:G148" si="18">COUNTA(H142:K142)</f>
        <v>1</v>
      </c>
      <c r="H142" s="5"/>
      <c r="I142" s="5"/>
      <c r="J142" s="5"/>
      <c r="K142" s="275" t="s">
        <v>165</v>
      </c>
      <c r="L142" s="268" t="s">
        <v>165</v>
      </c>
      <c r="M142" s="118" t="s">
        <v>167</v>
      </c>
      <c r="N142" s="118" t="s">
        <v>165</v>
      </c>
    </row>
    <row r="143" spans="1:14" x14ac:dyDescent="0.2">
      <c r="A143" s="2" t="s">
        <v>67</v>
      </c>
      <c r="B143" s="225" t="s">
        <v>46</v>
      </c>
      <c r="C143" s="177">
        <v>2</v>
      </c>
      <c r="D143" s="2"/>
      <c r="E143" s="13"/>
      <c r="F143" s="19">
        <v>1</v>
      </c>
      <c r="G143" s="19">
        <f t="shared" si="18"/>
        <v>1</v>
      </c>
      <c r="H143" s="5"/>
      <c r="I143" s="5"/>
      <c r="J143" s="5"/>
      <c r="K143" s="275" t="s">
        <v>166</v>
      </c>
      <c r="L143" s="268" t="s">
        <v>166</v>
      </c>
      <c r="M143" s="118" t="s">
        <v>167</v>
      </c>
      <c r="N143" s="118" t="s">
        <v>166</v>
      </c>
    </row>
    <row r="144" spans="1:14" x14ac:dyDescent="0.2">
      <c r="A144" s="116" t="s">
        <v>228</v>
      </c>
      <c r="B144" s="225" t="s">
        <v>46</v>
      </c>
      <c r="C144" s="177">
        <v>0.5</v>
      </c>
      <c r="D144" s="2"/>
      <c r="E144" s="13"/>
      <c r="F144" s="19">
        <v>1</v>
      </c>
      <c r="G144" s="19">
        <f t="shared" si="18"/>
        <v>1</v>
      </c>
      <c r="H144" s="5"/>
      <c r="I144" s="5"/>
      <c r="J144" s="5"/>
      <c r="K144" s="275" t="s">
        <v>165</v>
      </c>
      <c r="L144" s="268" t="s">
        <v>165</v>
      </c>
      <c r="M144" s="118" t="s">
        <v>167</v>
      </c>
      <c r="N144" s="118" t="s">
        <v>165</v>
      </c>
    </row>
    <row r="145" spans="1:14" x14ac:dyDescent="0.2">
      <c r="A145" s="116" t="s">
        <v>229</v>
      </c>
      <c r="B145" s="225" t="s">
        <v>46</v>
      </c>
      <c r="C145" s="177">
        <v>0.5</v>
      </c>
      <c r="D145" s="2"/>
      <c r="E145" s="13"/>
      <c r="F145" s="74">
        <v>1</v>
      </c>
      <c r="G145" s="19">
        <f t="shared" si="18"/>
        <v>1</v>
      </c>
      <c r="H145" s="5"/>
      <c r="I145" s="5"/>
      <c r="J145" s="5"/>
      <c r="K145" s="275" t="s">
        <v>165</v>
      </c>
      <c r="L145" s="268" t="s">
        <v>165</v>
      </c>
      <c r="M145" s="118" t="s">
        <v>167</v>
      </c>
      <c r="N145" s="118" t="s">
        <v>165</v>
      </c>
    </row>
    <row r="146" spans="1:14" x14ac:dyDescent="0.2">
      <c r="A146" s="116" t="s">
        <v>258</v>
      </c>
      <c r="B146" s="225" t="s">
        <v>46</v>
      </c>
      <c r="C146" s="177">
        <v>0.5</v>
      </c>
      <c r="D146" s="2"/>
      <c r="E146" s="13"/>
      <c r="F146" s="19">
        <v>1</v>
      </c>
      <c r="G146" s="19">
        <f t="shared" si="18"/>
        <v>1</v>
      </c>
      <c r="H146" s="5"/>
      <c r="I146" s="5"/>
      <c r="J146" s="5"/>
      <c r="K146" s="275" t="s">
        <v>165</v>
      </c>
      <c r="L146" s="268" t="s">
        <v>165</v>
      </c>
      <c r="M146" s="118" t="s">
        <v>167</v>
      </c>
      <c r="N146" s="118" t="s">
        <v>165</v>
      </c>
    </row>
    <row r="147" spans="1:14" x14ac:dyDescent="0.2">
      <c r="A147" s="116" t="s">
        <v>230</v>
      </c>
      <c r="B147" s="225" t="s">
        <v>46</v>
      </c>
      <c r="C147" s="177">
        <v>2</v>
      </c>
      <c r="D147" s="2"/>
      <c r="E147" s="13"/>
      <c r="F147" s="74">
        <v>1</v>
      </c>
      <c r="G147" s="19">
        <f t="shared" si="18"/>
        <v>1</v>
      </c>
      <c r="H147" s="5"/>
      <c r="I147" s="5"/>
      <c r="J147" s="5"/>
      <c r="K147" s="275" t="s">
        <v>166</v>
      </c>
      <c r="L147" s="268" t="s">
        <v>166</v>
      </c>
      <c r="M147" s="118" t="s">
        <v>167</v>
      </c>
      <c r="N147" s="118" t="s">
        <v>166</v>
      </c>
    </row>
    <row r="148" spans="1:14" x14ac:dyDescent="0.2">
      <c r="A148" s="116" t="s">
        <v>231</v>
      </c>
      <c r="B148" s="225" t="s">
        <v>46</v>
      </c>
      <c r="C148" s="177">
        <v>0.5</v>
      </c>
      <c r="D148" s="2"/>
      <c r="E148" s="13"/>
      <c r="F148" s="19">
        <v>1</v>
      </c>
      <c r="G148" s="19">
        <f t="shared" si="18"/>
        <v>1</v>
      </c>
      <c r="H148" s="5"/>
      <c r="I148" s="5"/>
      <c r="J148" s="5"/>
      <c r="K148" s="275" t="s">
        <v>165</v>
      </c>
      <c r="L148" s="268" t="s">
        <v>165</v>
      </c>
      <c r="M148" s="118" t="s">
        <v>167</v>
      </c>
      <c r="N148" s="118" t="s">
        <v>165</v>
      </c>
    </row>
    <row r="149" spans="1:14" x14ac:dyDescent="0.2">
      <c r="A149" s="2" t="s">
        <v>68</v>
      </c>
      <c r="B149" s="225" t="s">
        <v>46</v>
      </c>
      <c r="C149" s="177">
        <v>0.5</v>
      </c>
      <c r="D149" s="2"/>
      <c r="E149" s="13"/>
      <c r="F149" s="19">
        <v>1</v>
      </c>
      <c r="G149" s="19">
        <f t="shared" si="17"/>
        <v>1</v>
      </c>
      <c r="H149" s="5"/>
      <c r="I149" s="5"/>
      <c r="J149" s="5"/>
      <c r="K149" s="275" t="s">
        <v>165</v>
      </c>
      <c r="L149" s="268" t="s">
        <v>165</v>
      </c>
      <c r="M149" s="118" t="s">
        <v>167</v>
      </c>
      <c r="N149" s="118" t="s">
        <v>165</v>
      </c>
    </row>
    <row r="150" spans="1:14" x14ac:dyDescent="0.2">
      <c r="A150" s="2" t="s">
        <v>69</v>
      </c>
      <c r="B150" s="225" t="s">
        <v>46</v>
      </c>
      <c r="C150" s="177">
        <v>0.5</v>
      </c>
      <c r="D150" s="2"/>
      <c r="E150" s="57">
        <v>0.01</v>
      </c>
      <c r="F150" s="74">
        <v>1</v>
      </c>
      <c r="G150" s="19">
        <f t="shared" si="17"/>
        <v>1</v>
      </c>
      <c r="H150" s="5"/>
      <c r="I150" s="5"/>
      <c r="J150" s="5"/>
      <c r="K150" s="275" t="s">
        <v>165</v>
      </c>
      <c r="L150" s="268" t="s">
        <v>165</v>
      </c>
      <c r="M150" s="118" t="s">
        <v>167</v>
      </c>
      <c r="N150" s="118" t="s">
        <v>165</v>
      </c>
    </row>
    <row r="151" spans="1:14" x14ac:dyDescent="0.2">
      <c r="A151" s="2" t="s">
        <v>70</v>
      </c>
      <c r="B151" s="225" t="s">
        <v>46</v>
      </c>
      <c r="C151" s="177">
        <v>2</v>
      </c>
      <c r="D151" s="2"/>
      <c r="E151" s="57">
        <v>4.0000000000000001E-3</v>
      </c>
      <c r="F151" s="19">
        <v>1</v>
      </c>
      <c r="G151" s="19">
        <f t="shared" si="17"/>
        <v>1</v>
      </c>
      <c r="H151" s="5"/>
      <c r="I151" s="5"/>
      <c r="J151" s="5"/>
      <c r="K151" s="275" t="s">
        <v>166</v>
      </c>
      <c r="L151" s="268" t="s">
        <v>166</v>
      </c>
      <c r="M151" s="118" t="s">
        <v>167</v>
      </c>
      <c r="N151" s="118" t="s">
        <v>166</v>
      </c>
    </row>
    <row r="152" spans="1:14" x14ac:dyDescent="0.2">
      <c r="A152" s="2" t="s">
        <v>71</v>
      </c>
      <c r="B152" s="225" t="s">
        <v>46</v>
      </c>
      <c r="C152" s="177">
        <v>0.5</v>
      </c>
      <c r="D152" s="2"/>
      <c r="E152" s="58"/>
      <c r="F152" s="74">
        <v>1</v>
      </c>
      <c r="G152" s="19">
        <f t="shared" si="17"/>
        <v>1</v>
      </c>
      <c r="H152" s="5"/>
      <c r="I152" s="5"/>
      <c r="J152" s="5"/>
      <c r="K152" s="275" t="s">
        <v>165</v>
      </c>
      <c r="L152" s="268" t="s">
        <v>165</v>
      </c>
      <c r="M152" s="118" t="s">
        <v>167</v>
      </c>
      <c r="N152" s="118" t="s">
        <v>165</v>
      </c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17"/>
        <v>1</v>
      </c>
      <c r="H153" s="5"/>
      <c r="I153" s="5"/>
      <c r="J153" s="5"/>
      <c r="K153" s="275" t="s">
        <v>165</v>
      </c>
      <c r="L153" s="268" t="s">
        <v>165</v>
      </c>
      <c r="M153" s="168" t="s">
        <v>167</v>
      </c>
      <c r="N153" s="168" t="s">
        <v>165</v>
      </c>
    </row>
    <row r="154" spans="1:14" x14ac:dyDescent="0.2">
      <c r="A154" s="2" t="s">
        <v>72</v>
      </c>
      <c r="B154" s="225" t="s">
        <v>46</v>
      </c>
      <c r="C154" s="177">
        <v>0.5</v>
      </c>
      <c r="D154" s="2"/>
      <c r="E154" s="58"/>
      <c r="F154" s="19">
        <v>1</v>
      </c>
      <c r="G154" s="19">
        <f t="shared" si="17"/>
        <v>1</v>
      </c>
      <c r="H154" s="5"/>
      <c r="I154" s="5"/>
      <c r="J154" s="5"/>
      <c r="K154" s="275" t="s">
        <v>165</v>
      </c>
      <c r="L154" s="268" t="s">
        <v>165</v>
      </c>
      <c r="M154" s="118" t="s">
        <v>167</v>
      </c>
      <c r="N154" s="118" t="s">
        <v>165</v>
      </c>
    </row>
    <row r="155" spans="1:14" x14ac:dyDescent="0.2">
      <c r="A155" s="2" t="s">
        <v>73</v>
      </c>
      <c r="B155" s="225" t="s">
        <v>46</v>
      </c>
      <c r="C155" s="177">
        <v>0.5</v>
      </c>
      <c r="D155" s="2"/>
      <c r="E155" s="58"/>
      <c r="F155" s="74">
        <v>1</v>
      </c>
      <c r="G155" s="19">
        <f t="shared" si="17"/>
        <v>1</v>
      </c>
      <c r="H155" s="5"/>
      <c r="I155" s="5"/>
      <c r="J155" s="5"/>
      <c r="K155" s="275" t="s">
        <v>165</v>
      </c>
      <c r="L155" s="268" t="s">
        <v>165</v>
      </c>
      <c r="M155" s="118" t="s">
        <v>167</v>
      </c>
      <c r="N155" s="118" t="s">
        <v>165</v>
      </c>
    </row>
    <row r="156" spans="1:14" x14ac:dyDescent="0.2">
      <c r="A156" s="2" t="s">
        <v>74</v>
      </c>
      <c r="B156" s="225" t="s">
        <v>46</v>
      </c>
      <c r="C156" s="177">
        <v>0.5</v>
      </c>
      <c r="D156" s="2"/>
      <c r="E156" s="58"/>
      <c r="F156" s="19">
        <v>1</v>
      </c>
      <c r="G156" s="19">
        <f t="shared" si="17"/>
        <v>1</v>
      </c>
      <c r="H156" s="5"/>
      <c r="I156" s="5"/>
      <c r="J156" s="5"/>
      <c r="K156" s="275" t="s">
        <v>165</v>
      </c>
      <c r="L156" s="268" t="s">
        <v>165</v>
      </c>
      <c r="M156" s="118" t="s">
        <v>167</v>
      </c>
      <c r="N156" s="118" t="s">
        <v>165</v>
      </c>
    </row>
    <row r="157" spans="1:14" x14ac:dyDescent="0.2">
      <c r="A157" s="2" t="s">
        <v>75</v>
      </c>
      <c r="B157" s="225" t="s">
        <v>46</v>
      </c>
      <c r="C157" s="177">
        <v>0.5</v>
      </c>
      <c r="D157" s="2"/>
      <c r="E157" s="58"/>
      <c r="F157" s="74">
        <v>1</v>
      </c>
      <c r="G157" s="19">
        <f t="shared" si="17"/>
        <v>1</v>
      </c>
      <c r="H157" s="5"/>
      <c r="I157" s="5"/>
      <c r="J157" s="5"/>
      <c r="K157" s="275" t="s">
        <v>165</v>
      </c>
      <c r="L157" s="268" t="s">
        <v>165</v>
      </c>
      <c r="M157" s="118" t="s">
        <v>167</v>
      </c>
      <c r="N157" s="118" t="s">
        <v>165</v>
      </c>
    </row>
    <row r="158" spans="1:14" x14ac:dyDescent="0.2">
      <c r="A158" s="2" t="s">
        <v>76</v>
      </c>
      <c r="B158" s="225" t="s">
        <v>46</v>
      </c>
      <c r="C158" s="177">
        <v>0.5</v>
      </c>
      <c r="D158" s="2"/>
      <c r="E158" s="58"/>
      <c r="F158" s="19">
        <v>1</v>
      </c>
      <c r="G158" s="19">
        <f t="shared" si="17"/>
        <v>1</v>
      </c>
      <c r="H158" s="5"/>
      <c r="I158" s="5"/>
      <c r="J158" s="5"/>
      <c r="K158" s="275" t="s">
        <v>165</v>
      </c>
      <c r="L158" s="268" t="s">
        <v>165</v>
      </c>
      <c r="M158" s="118" t="s">
        <v>167</v>
      </c>
      <c r="N158" s="118" t="s">
        <v>165</v>
      </c>
    </row>
    <row r="159" spans="1:14" x14ac:dyDescent="0.2">
      <c r="A159" s="2" t="s">
        <v>77</v>
      </c>
      <c r="B159" s="225" t="s">
        <v>46</v>
      </c>
      <c r="C159" s="177">
        <v>0.5</v>
      </c>
      <c r="D159" s="2"/>
      <c r="E159" s="57">
        <v>0.02</v>
      </c>
      <c r="F159" s="74">
        <v>1</v>
      </c>
      <c r="G159" s="19">
        <f t="shared" si="17"/>
        <v>1</v>
      </c>
      <c r="H159" s="5"/>
      <c r="I159" s="5"/>
      <c r="J159" s="5"/>
      <c r="K159" s="275" t="s">
        <v>165</v>
      </c>
      <c r="L159" s="268" t="s">
        <v>165</v>
      </c>
      <c r="M159" s="118" t="s">
        <v>167</v>
      </c>
      <c r="N159" s="118" t="s">
        <v>165</v>
      </c>
    </row>
    <row r="160" spans="1:14" x14ac:dyDescent="0.2">
      <c r="A160" s="6"/>
      <c r="B160" s="227"/>
      <c r="C160" s="179"/>
      <c r="D160" s="6"/>
      <c r="E160" s="6"/>
      <c r="F160" s="80"/>
      <c r="G160" s="6"/>
      <c r="H160" s="9"/>
      <c r="I160" s="9"/>
      <c r="J160" s="9"/>
      <c r="K160" s="274"/>
      <c r="L160" s="85"/>
      <c r="M160" s="64"/>
      <c r="N160" s="9"/>
    </row>
    <row r="161" spans="1:40" x14ac:dyDescent="0.2">
      <c r="A161" s="2" t="s">
        <v>31</v>
      </c>
      <c r="B161" s="225" t="s">
        <v>17</v>
      </c>
      <c r="C161" s="177">
        <v>0.01</v>
      </c>
      <c r="D161" s="2"/>
      <c r="E161" s="37">
        <v>1E-3</v>
      </c>
      <c r="F161" s="74">
        <v>1</v>
      </c>
      <c r="G161" s="19">
        <f t="shared" ref="G161" si="19">COUNTA(H161:K161)</f>
        <v>1</v>
      </c>
      <c r="H161" s="5"/>
      <c r="I161" s="5"/>
      <c r="J161" s="5"/>
      <c r="K161" s="266" t="s">
        <v>163</v>
      </c>
      <c r="L161" s="266" t="s">
        <v>163</v>
      </c>
      <c r="M161" s="168" t="s">
        <v>167</v>
      </c>
      <c r="N161" s="94" t="s">
        <v>163</v>
      </c>
    </row>
    <row r="162" spans="1:40" s="4" customFormat="1" x14ac:dyDescent="0.2">
      <c r="A162" s="6"/>
      <c r="B162" s="227"/>
      <c r="C162" s="179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4" customFormat="1" x14ac:dyDescent="0.2">
      <c r="A163" s="6" t="s">
        <v>232</v>
      </c>
      <c r="B163" s="227"/>
      <c r="C163" s="179"/>
      <c r="D163" s="6"/>
      <c r="E163" s="6"/>
      <c r="F163" s="6"/>
      <c r="G163" s="6"/>
      <c r="H163" s="6"/>
      <c r="I163" s="6"/>
      <c r="J163" s="6"/>
      <c r="K163" s="277"/>
      <c r="L163" s="89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2" t="s">
        <v>233</v>
      </c>
      <c r="B164" s="225" t="s">
        <v>46</v>
      </c>
      <c r="C164" s="177">
        <v>5</v>
      </c>
      <c r="D164" s="2"/>
      <c r="E164" s="74"/>
      <c r="F164" s="74">
        <v>1</v>
      </c>
      <c r="G164" s="19">
        <f t="shared" ref="G164:G172" si="20">COUNTA(H164:K164)</f>
        <v>1</v>
      </c>
      <c r="H164" s="5"/>
      <c r="I164" s="5"/>
      <c r="J164" s="5"/>
      <c r="K164" s="266" t="s">
        <v>173</v>
      </c>
      <c r="L164" s="86" t="s">
        <v>173</v>
      </c>
      <c r="M164" s="54" t="s">
        <v>167</v>
      </c>
      <c r="N164" s="5" t="s">
        <v>173</v>
      </c>
    </row>
    <row r="165" spans="1:40" x14ac:dyDescent="0.2">
      <c r="A165" s="2" t="s">
        <v>234</v>
      </c>
      <c r="B165" s="225" t="s">
        <v>46</v>
      </c>
      <c r="C165" s="177">
        <v>5</v>
      </c>
      <c r="D165" s="2"/>
      <c r="E165" s="74"/>
      <c r="F165" s="74">
        <v>1</v>
      </c>
      <c r="G165" s="19">
        <f t="shared" si="20"/>
        <v>1</v>
      </c>
      <c r="H165" s="5"/>
      <c r="I165" s="5"/>
      <c r="J165" s="5"/>
      <c r="K165" s="266" t="s">
        <v>173</v>
      </c>
      <c r="L165" s="86" t="s">
        <v>173</v>
      </c>
      <c r="M165" s="54" t="s">
        <v>167</v>
      </c>
      <c r="N165" s="5" t="s">
        <v>173</v>
      </c>
    </row>
    <row r="166" spans="1:40" x14ac:dyDescent="0.2">
      <c r="A166" s="2" t="s">
        <v>235</v>
      </c>
      <c r="B166" s="225" t="s">
        <v>46</v>
      </c>
      <c r="C166" s="177">
        <v>5</v>
      </c>
      <c r="D166" s="2"/>
      <c r="E166" s="74"/>
      <c r="F166" s="74">
        <v>1</v>
      </c>
      <c r="G166" s="19">
        <f t="shared" si="20"/>
        <v>1</v>
      </c>
      <c r="H166" s="5"/>
      <c r="I166" s="5"/>
      <c r="J166" s="5"/>
      <c r="K166" s="266" t="s">
        <v>173</v>
      </c>
      <c r="L166" s="86" t="s">
        <v>173</v>
      </c>
      <c r="M166" s="54" t="s">
        <v>167</v>
      </c>
      <c r="N166" s="5" t="s">
        <v>173</v>
      </c>
    </row>
    <row r="167" spans="1:40" x14ac:dyDescent="0.2">
      <c r="A167" s="2" t="s">
        <v>236</v>
      </c>
      <c r="B167" s="225" t="s">
        <v>46</v>
      </c>
      <c r="C167" s="177">
        <v>5</v>
      </c>
      <c r="D167" s="2"/>
      <c r="E167" s="74"/>
      <c r="F167" s="74">
        <v>1</v>
      </c>
      <c r="G167" s="19">
        <f t="shared" si="20"/>
        <v>1</v>
      </c>
      <c r="H167" s="5"/>
      <c r="I167" s="5"/>
      <c r="J167" s="5"/>
      <c r="K167" s="266" t="s">
        <v>173</v>
      </c>
      <c r="L167" s="86" t="s">
        <v>173</v>
      </c>
      <c r="M167" s="54" t="s">
        <v>167</v>
      </c>
      <c r="N167" s="5" t="s">
        <v>173</v>
      </c>
    </row>
    <row r="168" spans="1:40" x14ac:dyDescent="0.2">
      <c r="A168" s="2" t="s">
        <v>237</v>
      </c>
      <c r="B168" s="225" t="s">
        <v>46</v>
      </c>
      <c r="C168" s="177">
        <v>5</v>
      </c>
      <c r="D168" s="2"/>
      <c r="E168" s="74"/>
      <c r="F168" s="74">
        <v>1</v>
      </c>
      <c r="G168" s="19">
        <f t="shared" si="20"/>
        <v>1</v>
      </c>
      <c r="H168" s="5"/>
      <c r="I168" s="5"/>
      <c r="J168" s="5"/>
      <c r="K168" s="266" t="s">
        <v>173</v>
      </c>
      <c r="L168" s="86" t="s">
        <v>173</v>
      </c>
      <c r="M168" s="54" t="s">
        <v>167</v>
      </c>
      <c r="N168" s="5" t="s">
        <v>173</v>
      </c>
    </row>
    <row r="169" spans="1:40" x14ac:dyDescent="0.2">
      <c r="A169" s="2" t="s">
        <v>249</v>
      </c>
      <c r="B169" s="225" t="s">
        <v>46</v>
      </c>
      <c r="C169" s="177">
        <v>5</v>
      </c>
      <c r="D169" s="2"/>
      <c r="E169" s="74"/>
      <c r="F169" s="74">
        <v>1</v>
      </c>
      <c r="G169" s="19">
        <f t="shared" si="20"/>
        <v>1</v>
      </c>
      <c r="H169" s="5"/>
      <c r="I169" s="5"/>
      <c r="J169" s="5"/>
      <c r="K169" s="266" t="s">
        <v>173</v>
      </c>
      <c r="L169" s="86" t="s">
        <v>173</v>
      </c>
      <c r="M169" s="54" t="s">
        <v>167</v>
      </c>
      <c r="N169" s="5" t="s">
        <v>173</v>
      </c>
    </row>
    <row r="170" spans="1:40" x14ac:dyDescent="0.2">
      <c r="A170" s="2" t="s">
        <v>238</v>
      </c>
      <c r="B170" s="225" t="s">
        <v>46</v>
      </c>
      <c r="C170" s="177">
        <v>5</v>
      </c>
      <c r="D170" s="2"/>
      <c r="E170" s="74"/>
      <c r="F170" s="74">
        <v>1</v>
      </c>
      <c r="G170" s="19">
        <f t="shared" si="20"/>
        <v>1</v>
      </c>
      <c r="H170" s="5"/>
      <c r="I170" s="5"/>
      <c r="J170" s="5"/>
      <c r="K170" s="266" t="s">
        <v>173</v>
      </c>
      <c r="L170" s="86" t="s">
        <v>173</v>
      </c>
      <c r="M170" s="54" t="s">
        <v>167</v>
      </c>
      <c r="N170" s="5" t="s">
        <v>173</v>
      </c>
    </row>
    <row r="171" spans="1:40" x14ac:dyDescent="0.2">
      <c r="A171" s="2" t="s">
        <v>239</v>
      </c>
      <c r="B171" s="225" t="s">
        <v>46</v>
      </c>
      <c r="C171" s="177">
        <v>5</v>
      </c>
      <c r="D171" s="2"/>
      <c r="E171" s="74"/>
      <c r="F171" s="74">
        <v>1</v>
      </c>
      <c r="G171" s="19">
        <f t="shared" si="20"/>
        <v>1</v>
      </c>
      <c r="H171" s="5"/>
      <c r="I171" s="5"/>
      <c r="J171" s="5"/>
      <c r="K171" s="266" t="s">
        <v>173</v>
      </c>
      <c r="L171" s="86" t="s">
        <v>173</v>
      </c>
      <c r="M171" s="54" t="s">
        <v>167</v>
      </c>
      <c r="N171" s="5" t="s">
        <v>173</v>
      </c>
    </row>
    <row r="172" spans="1:40" x14ac:dyDescent="0.2">
      <c r="A172" s="2" t="s">
        <v>251</v>
      </c>
      <c r="B172" s="225" t="s">
        <v>46</v>
      </c>
      <c r="C172" s="177">
        <v>5</v>
      </c>
      <c r="D172" s="2"/>
      <c r="E172" s="74"/>
      <c r="F172" s="74">
        <v>1</v>
      </c>
      <c r="G172" s="19">
        <f t="shared" si="20"/>
        <v>1</v>
      </c>
      <c r="H172" s="5"/>
      <c r="I172" s="5"/>
      <c r="J172" s="5"/>
      <c r="K172" s="266" t="s">
        <v>173</v>
      </c>
      <c r="L172" s="86" t="s">
        <v>173</v>
      </c>
      <c r="M172" s="54" t="s">
        <v>167</v>
      </c>
      <c r="N172" s="5" t="s">
        <v>173</v>
      </c>
    </row>
    <row r="173" spans="1:40" x14ac:dyDescent="0.2">
      <c r="A173" s="6"/>
      <c r="B173" s="227"/>
      <c r="C173" s="179"/>
      <c r="D173" s="6"/>
      <c r="E173" s="6"/>
      <c r="F173" s="6"/>
      <c r="G173" s="6"/>
      <c r="H173" s="6"/>
      <c r="I173" s="6"/>
      <c r="J173" s="6"/>
      <c r="K173" s="277"/>
      <c r="L173" s="89"/>
      <c r="M173" s="6"/>
      <c r="N173" s="6"/>
    </row>
    <row r="174" spans="1:40" x14ac:dyDescent="0.2">
      <c r="A174" s="127" t="s">
        <v>240</v>
      </c>
      <c r="B174" s="227"/>
      <c r="C174" s="179"/>
      <c r="D174" s="6"/>
      <c r="E174" s="6"/>
      <c r="F174" s="6"/>
      <c r="G174" s="6"/>
      <c r="H174" s="6"/>
      <c r="I174" s="6"/>
      <c r="J174" s="6"/>
      <c r="K174" s="277"/>
      <c r="L174" s="89"/>
      <c r="M174" s="6"/>
      <c r="N174" s="6"/>
    </row>
    <row r="175" spans="1:40" x14ac:dyDescent="0.2">
      <c r="A175" s="126" t="s">
        <v>241</v>
      </c>
      <c r="B175" s="225" t="s">
        <v>46</v>
      </c>
      <c r="C175" s="177">
        <v>5</v>
      </c>
      <c r="D175" s="2"/>
      <c r="E175" s="74"/>
      <c r="F175" s="74">
        <v>1</v>
      </c>
      <c r="G175" s="19">
        <f t="shared" ref="G175:G178" si="21">COUNTA(H175:K175)</f>
        <v>1</v>
      </c>
      <c r="H175" s="5"/>
      <c r="I175" s="5"/>
      <c r="J175" s="5"/>
      <c r="K175" s="275" t="s">
        <v>173</v>
      </c>
      <c r="L175" s="268" t="s">
        <v>173</v>
      </c>
      <c r="M175" s="128" t="s">
        <v>167</v>
      </c>
      <c r="N175" s="128" t="s">
        <v>173</v>
      </c>
    </row>
    <row r="176" spans="1:40" x14ac:dyDescent="0.2">
      <c r="A176" s="126" t="s">
        <v>242</v>
      </c>
      <c r="B176" s="225" t="s">
        <v>46</v>
      </c>
      <c r="C176" s="177">
        <v>5</v>
      </c>
      <c r="D176" s="2"/>
      <c r="E176" s="74"/>
      <c r="F176" s="74">
        <v>1</v>
      </c>
      <c r="G176" s="19">
        <f t="shared" si="21"/>
        <v>1</v>
      </c>
      <c r="H176" s="5"/>
      <c r="I176" s="5"/>
      <c r="J176" s="5"/>
      <c r="K176" s="275" t="s">
        <v>173</v>
      </c>
      <c r="L176" s="268" t="s">
        <v>173</v>
      </c>
      <c r="M176" s="128" t="s">
        <v>167</v>
      </c>
      <c r="N176" s="128" t="s">
        <v>173</v>
      </c>
    </row>
    <row r="177" spans="1:14" x14ac:dyDescent="0.2">
      <c r="A177" s="126" t="s">
        <v>243</v>
      </c>
      <c r="B177" s="225" t="s">
        <v>46</v>
      </c>
      <c r="C177" s="177">
        <v>5</v>
      </c>
      <c r="D177" s="2"/>
      <c r="E177" s="74"/>
      <c r="F177" s="74">
        <v>1</v>
      </c>
      <c r="G177" s="19">
        <f t="shared" si="21"/>
        <v>1</v>
      </c>
      <c r="H177" s="5"/>
      <c r="I177" s="5"/>
      <c r="J177" s="5"/>
      <c r="K177" s="275" t="s">
        <v>173</v>
      </c>
      <c r="L177" s="268" t="s">
        <v>173</v>
      </c>
      <c r="M177" s="128" t="s">
        <v>167</v>
      </c>
      <c r="N177" s="128" t="s">
        <v>173</v>
      </c>
    </row>
    <row r="178" spans="1:14" x14ac:dyDescent="0.2">
      <c r="A178" s="126" t="s">
        <v>244</v>
      </c>
      <c r="B178" s="225" t="s">
        <v>46</v>
      </c>
      <c r="C178" s="177">
        <v>5</v>
      </c>
      <c r="D178" s="2"/>
      <c r="E178" s="74"/>
      <c r="F178" s="74">
        <v>1</v>
      </c>
      <c r="G178" s="19">
        <f t="shared" si="21"/>
        <v>1</v>
      </c>
      <c r="H178" s="5"/>
      <c r="I178" s="5"/>
      <c r="J178" s="5"/>
      <c r="K178" s="275" t="s">
        <v>173</v>
      </c>
      <c r="L178" s="268" t="s">
        <v>173</v>
      </c>
      <c r="M178" s="128" t="s">
        <v>167</v>
      </c>
      <c r="N178" s="128" t="s">
        <v>173</v>
      </c>
    </row>
    <row r="179" spans="1:14" ht="15.75" customHeight="1" x14ac:dyDescent="0.2">
      <c r="A179" s="6"/>
      <c r="B179" s="227"/>
      <c r="C179" s="179"/>
      <c r="D179" s="6"/>
      <c r="E179" s="16"/>
      <c r="F179" s="80"/>
      <c r="G179" s="6"/>
      <c r="H179" s="9"/>
      <c r="I179" s="9"/>
      <c r="J179" s="9"/>
      <c r="K179" s="274"/>
      <c r="L179" s="85"/>
      <c r="M179" s="64"/>
      <c r="N179" s="9"/>
    </row>
    <row r="180" spans="1:14" x14ac:dyDescent="0.2">
      <c r="A180" s="6" t="s">
        <v>149</v>
      </c>
      <c r="B180" s="227"/>
      <c r="C180" s="179"/>
      <c r="D180" s="6"/>
      <c r="E180" s="16"/>
      <c r="F180" s="80"/>
      <c r="G180" s="6"/>
      <c r="H180" s="9"/>
      <c r="I180" s="9"/>
      <c r="J180" s="9"/>
      <c r="K180" s="274"/>
      <c r="L180" s="85"/>
      <c r="M180" s="64"/>
      <c r="N180" s="9"/>
    </row>
    <row r="181" spans="1:14" x14ac:dyDescent="0.2">
      <c r="A181" s="2" t="s">
        <v>78</v>
      </c>
      <c r="B181" s="225" t="s">
        <v>46</v>
      </c>
      <c r="C181" s="177">
        <v>50</v>
      </c>
      <c r="D181" s="2"/>
      <c r="E181" s="13"/>
      <c r="F181" s="19">
        <v>1</v>
      </c>
      <c r="G181" s="19">
        <f t="shared" ref="G181:G208" si="22">COUNTA(H181:K181)</f>
        <v>1</v>
      </c>
      <c r="H181" s="5"/>
      <c r="I181" s="5"/>
      <c r="J181" s="5"/>
      <c r="K181" s="266" t="s">
        <v>200</v>
      </c>
      <c r="L181" s="86" t="s">
        <v>200</v>
      </c>
      <c r="M181" s="54" t="s">
        <v>167</v>
      </c>
      <c r="N181" s="5" t="s">
        <v>200</v>
      </c>
    </row>
    <row r="182" spans="1:14" x14ac:dyDescent="0.2">
      <c r="A182" s="2" t="s">
        <v>79</v>
      </c>
      <c r="B182" s="225" t="s">
        <v>46</v>
      </c>
      <c r="C182" s="177">
        <v>50</v>
      </c>
      <c r="D182" s="2"/>
      <c r="E182" s="13"/>
      <c r="F182" s="19">
        <v>1</v>
      </c>
      <c r="G182" s="19">
        <f t="shared" si="22"/>
        <v>1</v>
      </c>
      <c r="H182" s="5"/>
      <c r="I182" s="5"/>
      <c r="J182" s="5"/>
      <c r="K182" s="266" t="s">
        <v>200</v>
      </c>
      <c r="L182" s="86" t="s">
        <v>200</v>
      </c>
      <c r="M182" s="54" t="s">
        <v>167</v>
      </c>
      <c r="N182" s="5" t="s">
        <v>200</v>
      </c>
    </row>
    <row r="183" spans="1:14" x14ac:dyDescent="0.2">
      <c r="A183" s="2" t="s">
        <v>80</v>
      </c>
      <c r="B183" s="225" t="s">
        <v>46</v>
      </c>
      <c r="C183" s="177">
        <v>50</v>
      </c>
      <c r="D183" s="2"/>
      <c r="E183" s="13"/>
      <c r="F183" s="19">
        <v>1</v>
      </c>
      <c r="G183" s="19">
        <f t="shared" si="22"/>
        <v>1</v>
      </c>
      <c r="H183" s="5"/>
      <c r="I183" s="5"/>
      <c r="J183" s="5"/>
      <c r="K183" s="266" t="s">
        <v>200</v>
      </c>
      <c r="L183" s="86" t="s">
        <v>200</v>
      </c>
      <c r="M183" s="54" t="s">
        <v>167</v>
      </c>
      <c r="N183" s="5" t="s">
        <v>200</v>
      </c>
    </row>
    <row r="184" spans="1:14" x14ac:dyDescent="0.2">
      <c r="A184" s="2" t="s">
        <v>81</v>
      </c>
      <c r="B184" s="225" t="s">
        <v>46</v>
      </c>
      <c r="C184" s="177">
        <v>50</v>
      </c>
      <c r="D184" s="2"/>
      <c r="E184" s="13"/>
      <c r="F184" s="19">
        <v>1</v>
      </c>
      <c r="G184" s="19">
        <f t="shared" si="22"/>
        <v>1</v>
      </c>
      <c r="H184" s="5"/>
      <c r="I184" s="5"/>
      <c r="J184" s="5"/>
      <c r="K184" s="266" t="s">
        <v>200</v>
      </c>
      <c r="L184" s="86" t="s">
        <v>200</v>
      </c>
      <c r="M184" s="54" t="s">
        <v>167</v>
      </c>
      <c r="N184" s="5" t="s">
        <v>200</v>
      </c>
    </row>
    <row r="185" spans="1:14" x14ac:dyDescent="0.2">
      <c r="A185" s="2" t="s">
        <v>82</v>
      </c>
      <c r="B185" s="225" t="s">
        <v>46</v>
      </c>
      <c r="C185" s="177">
        <v>50</v>
      </c>
      <c r="D185" s="2"/>
      <c r="E185" s="13"/>
      <c r="F185" s="19">
        <v>1</v>
      </c>
      <c r="G185" s="19">
        <f t="shared" si="22"/>
        <v>1</v>
      </c>
      <c r="H185" s="5"/>
      <c r="I185" s="5"/>
      <c r="J185" s="5"/>
      <c r="K185" s="266" t="s">
        <v>200</v>
      </c>
      <c r="L185" s="86" t="s">
        <v>200</v>
      </c>
      <c r="M185" s="54" t="s">
        <v>167</v>
      </c>
      <c r="N185" s="5" t="s">
        <v>200</v>
      </c>
    </row>
    <row r="186" spans="1:14" x14ac:dyDescent="0.2">
      <c r="A186" s="125" t="s">
        <v>256</v>
      </c>
      <c r="B186" s="225" t="s">
        <v>46</v>
      </c>
      <c r="C186" s="177">
        <v>50</v>
      </c>
      <c r="D186" s="2"/>
      <c r="E186" s="13"/>
      <c r="F186" s="74">
        <v>1</v>
      </c>
      <c r="G186" s="19">
        <f t="shared" si="22"/>
        <v>1</v>
      </c>
      <c r="H186" s="5"/>
      <c r="I186" s="5"/>
      <c r="J186" s="5"/>
      <c r="K186" s="266" t="s">
        <v>200</v>
      </c>
      <c r="L186" s="86" t="s">
        <v>200</v>
      </c>
      <c r="M186" s="54" t="s">
        <v>167</v>
      </c>
      <c r="N186" s="5" t="s">
        <v>200</v>
      </c>
    </row>
    <row r="187" spans="1:14" x14ac:dyDescent="0.2">
      <c r="A187" s="2" t="s">
        <v>83</v>
      </c>
      <c r="B187" s="225" t="s">
        <v>46</v>
      </c>
      <c r="C187" s="177">
        <v>5</v>
      </c>
      <c r="D187" s="2"/>
      <c r="E187" s="13"/>
      <c r="F187" s="19">
        <v>1</v>
      </c>
      <c r="G187" s="19">
        <f t="shared" si="22"/>
        <v>1</v>
      </c>
      <c r="H187" s="5"/>
      <c r="I187" s="5"/>
      <c r="J187" s="5"/>
      <c r="K187" s="266" t="s">
        <v>173</v>
      </c>
      <c r="L187" s="86" t="s">
        <v>173</v>
      </c>
      <c r="M187" s="54" t="s">
        <v>167</v>
      </c>
      <c r="N187" s="5" t="s">
        <v>173</v>
      </c>
    </row>
    <row r="188" spans="1:14" x14ac:dyDescent="0.2">
      <c r="A188" s="2" t="s">
        <v>84</v>
      </c>
      <c r="B188" s="225" t="s">
        <v>46</v>
      </c>
      <c r="C188" s="177">
        <v>5</v>
      </c>
      <c r="D188" s="2"/>
      <c r="E188" s="13"/>
      <c r="F188" s="19">
        <v>1</v>
      </c>
      <c r="G188" s="19">
        <f t="shared" si="22"/>
        <v>1</v>
      </c>
      <c r="H188" s="5"/>
      <c r="I188" s="5"/>
      <c r="J188" s="5"/>
      <c r="K188" s="266" t="s">
        <v>173</v>
      </c>
      <c r="L188" s="86" t="s">
        <v>173</v>
      </c>
      <c r="M188" s="54" t="s">
        <v>167</v>
      </c>
      <c r="N188" s="5" t="s">
        <v>173</v>
      </c>
    </row>
    <row r="189" spans="1:14" x14ac:dyDescent="0.2">
      <c r="A189" s="2" t="s">
        <v>85</v>
      </c>
      <c r="B189" s="225" t="s">
        <v>46</v>
      </c>
      <c r="C189" s="177">
        <v>5</v>
      </c>
      <c r="D189" s="2"/>
      <c r="E189" s="13"/>
      <c r="F189" s="19">
        <v>1</v>
      </c>
      <c r="G189" s="19">
        <f t="shared" si="22"/>
        <v>1</v>
      </c>
      <c r="H189" s="5"/>
      <c r="I189" s="5"/>
      <c r="J189" s="5"/>
      <c r="K189" s="266" t="s">
        <v>173</v>
      </c>
      <c r="L189" s="86" t="s">
        <v>173</v>
      </c>
      <c r="M189" s="54" t="s">
        <v>167</v>
      </c>
      <c r="N189" s="5" t="s">
        <v>173</v>
      </c>
    </row>
    <row r="190" spans="1:14" x14ac:dyDescent="0.2">
      <c r="A190" s="2" t="s">
        <v>86</v>
      </c>
      <c r="B190" s="225" t="s">
        <v>46</v>
      </c>
      <c r="C190" s="177">
        <v>5</v>
      </c>
      <c r="D190" s="2"/>
      <c r="E190" s="13"/>
      <c r="F190" s="19">
        <v>1</v>
      </c>
      <c r="G190" s="19">
        <f t="shared" si="22"/>
        <v>1</v>
      </c>
      <c r="H190" s="5"/>
      <c r="I190" s="5"/>
      <c r="J190" s="5"/>
      <c r="K190" s="266" t="s">
        <v>173</v>
      </c>
      <c r="L190" s="86" t="s">
        <v>173</v>
      </c>
      <c r="M190" s="54" t="s">
        <v>167</v>
      </c>
      <c r="N190" s="5" t="s">
        <v>173</v>
      </c>
    </row>
    <row r="191" spans="1:14" x14ac:dyDescent="0.2">
      <c r="A191" s="2" t="s">
        <v>87</v>
      </c>
      <c r="B191" s="225" t="s">
        <v>46</v>
      </c>
      <c r="C191" s="177">
        <v>5</v>
      </c>
      <c r="D191" s="2"/>
      <c r="E191" s="13"/>
      <c r="F191" s="19">
        <v>1</v>
      </c>
      <c r="G191" s="19">
        <f t="shared" si="22"/>
        <v>1</v>
      </c>
      <c r="H191" s="5"/>
      <c r="I191" s="5"/>
      <c r="J191" s="5"/>
      <c r="K191" s="266" t="s">
        <v>173</v>
      </c>
      <c r="L191" s="86" t="s">
        <v>173</v>
      </c>
      <c r="M191" s="54" t="s">
        <v>167</v>
      </c>
      <c r="N191" s="5" t="s">
        <v>173</v>
      </c>
    </row>
    <row r="192" spans="1:14" x14ac:dyDescent="0.2">
      <c r="A192" s="2" t="s">
        <v>88</v>
      </c>
      <c r="B192" s="225" t="s">
        <v>46</v>
      </c>
      <c r="C192" s="177">
        <v>5</v>
      </c>
      <c r="D192" s="2"/>
      <c r="E192" s="13"/>
      <c r="F192" s="19">
        <v>1</v>
      </c>
      <c r="G192" s="19">
        <f t="shared" si="22"/>
        <v>1</v>
      </c>
      <c r="H192" s="5"/>
      <c r="I192" s="5"/>
      <c r="J192" s="5"/>
      <c r="K192" s="266" t="s">
        <v>173</v>
      </c>
      <c r="L192" s="86" t="s">
        <v>173</v>
      </c>
      <c r="M192" s="54" t="s">
        <v>167</v>
      </c>
      <c r="N192" s="5" t="s">
        <v>173</v>
      </c>
    </row>
    <row r="193" spans="1:14" x14ac:dyDescent="0.2">
      <c r="A193" s="2" t="s">
        <v>89</v>
      </c>
      <c r="B193" s="225" t="s">
        <v>46</v>
      </c>
      <c r="C193" s="177">
        <v>5</v>
      </c>
      <c r="D193" s="2"/>
      <c r="E193" s="13"/>
      <c r="F193" s="19">
        <v>1</v>
      </c>
      <c r="G193" s="19">
        <f t="shared" si="22"/>
        <v>1</v>
      </c>
      <c r="H193" s="5"/>
      <c r="I193" s="5"/>
      <c r="J193" s="5"/>
      <c r="K193" s="266" t="s">
        <v>173</v>
      </c>
      <c r="L193" s="86" t="s">
        <v>173</v>
      </c>
      <c r="M193" s="54" t="s">
        <v>167</v>
      </c>
      <c r="N193" s="5" t="s">
        <v>173</v>
      </c>
    </row>
    <row r="194" spans="1:14" x14ac:dyDescent="0.2">
      <c r="A194" s="2" t="s">
        <v>90</v>
      </c>
      <c r="B194" s="225" t="s">
        <v>46</v>
      </c>
      <c r="C194" s="177">
        <v>5</v>
      </c>
      <c r="D194" s="2"/>
      <c r="E194" s="13"/>
      <c r="F194" s="19">
        <v>1</v>
      </c>
      <c r="G194" s="19">
        <f t="shared" si="22"/>
        <v>1</v>
      </c>
      <c r="H194" s="5"/>
      <c r="I194" s="5"/>
      <c r="J194" s="5"/>
      <c r="K194" s="266" t="s">
        <v>173</v>
      </c>
      <c r="L194" s="86" t="s">
        <v>173</v>
      </c>
      <c r="M194" s="54" t="s">
        <v>167</v>
      </c>
      <c r="N194" s="5" t="s">
        <v>173</v>
      </c>
    </row>
    <row r="195" spans="1:14" x14ac:dyDescent="0.2">
      <c r="A195" s="2" t="s">
        <v>91</v>
      </c>
      <c r="B195" s="225" t="s">
        <v>46</v>
      </c>
      <c r="C195" s="177">
        <v>5</v>
      </c>
      <c r="D195" s="2"/>
      <c r="E195" s="13"/>
      <c r="F195" s="19">
        <v>1</v>
      </c>
      <c r="G195" s="19">
        <f t="shared" si="22"/>
        <v>1</v>
      </c>
      <c r="H195" s="5"/>
      <c r="I195" s="5"/>
      <c r="J195" s="5"/>
      <c r="K195" s="266" t="s">
        <v>173</v>
      </c>
      <c r="L195" s="86" t="s">
        <v>173</v>
      </c>
      <c r="M195" s="54" t="s">
        <v>167</v>
      </c>
      <c r="N195" s="5" t="s">
        <v>173</v>
      </c>
    </row>
    <row r="196" spans="1:14" x14ac:dyDescent="0.2">
      <c r="A196" s="2" t="s">
        <v>92</v>
      </c>
      <c r="B196" s="225" t="s">
        <v>46</v>
      </c>
      <c r="C196" s="177">
        <v>5</v>
      </c>
      <c r="D196" s="2"/>
      <c r="E196" s="13"/>
      <c r="F196" s="19">
        <v>1</v>
      </c>
      <c r="G196" s="19">
        <f t="shared" si="22"/>
        <v>1</v>
      </c>
      <c r="H196" s="5"/>
      <c r="I196" s="5"/>
      <c r="J196" s="5"/>
      <c r="K196" s="266" t="s">
        <v>173</v>
      </c>
      <c r="L196" s="86" t="s">
        <v>173</v>
      </c>
      <c r="M196" s="54" t="s">
        <v>167</v>
      </c>
      <c r="N196" s="5" t="s">
        <v>173</v>
      </c>
    </row>
    <row r="197" spans="1:14" x14ac:dyDescent="0.2">
      <c r="A197" s="2" t="s">
        <v>93</v>
      </c>
      <c r="B197" s="225" t="s">
        <v>46</v>
      </c>
      <c r="C197" s="177">
        <v>5</v>
      </c>
      <c r="D197" s="2"/>
      <c r="E197" s="13"/>
      <c r="F197" s="19">
        <v>1</v>
      </c>
      <c r="G197" s="19">
        <f t="shared" si="22"/>
        <v>1</v>
      </c>
      <c r="H197" s="5"/>
      <c r="I197" s="5"/>
      <c r="J197" s="5"/>
      <c r="K197" s="266" t="s">
        <v>173</v>
      </c>
      <c r="L197" s="86" t="s">
        <v>173</v>
      </c>
      <c r="M197" s="54" t="s">
        <v>167</v>
      </c>
      <c r="N197" s="5" t="s">
        <v>173</v>
      </c>
    </row>
    <row r="198" spans="1:14" x14ac:dyDescent="0.2">
      <c r="A198" s="2" t="s">
        <v>94</v>
      </c>
      <c r="B198" s="225" t="s">
        <v>46</v>
      </c>
      <c r="C198" s="177">
        <v>5</v>
      </c>
      <c r="D198" s="2"/>
      <c r="E198" s="57">
        <v>6500</v>
      </c>
      <c r="F198" s="19">
        <v>1</v>
      </c>
      <c r="G198" s="19">
        <f t="shared" si="22"/>
        <v>1</v>
      </c>
      <c r="H198" s="5"/>
      <c r="I198" s="5"/>
      <c r="J198" s="5"/>
      <c r="K198" s="266" t="s">
        <v>173</v>
      </c>
      <c r="L198" s="86" t="s">
        <v>173</v>
      </c>
      <c r="M198" s="54" t="s">
        <v>167</v>
      </c>
      <c r="N198" s="5" t="s">
        <v>173</v>
      </c>
    </row>
    <row r="199" spans="1:14" x14ac:dyDescent="0.2">
      <c r="A199" s="2" t="s">
        <v>95</v>
      </c>
      <c r="B199" s="225" t="s">
        <v>46</v>
      </c>
      <c r="C199" s="177">
        <v>5</v>
      </c>
      <c r="D199" s="2"/>
      <c r="E199" s="13"/>
      <c r="F199" s="19">
        <v>1</v>
      </c>
      <c r="G199" s="19">
        <f t="shared" si="22"/>
        <v>1</v>
      </c>
      <c r="H199" s="5"/>
      <c r="I199" s="5"/>
      <c r="J199" s="5"/>
      <c r="K199" s="266" t="s">
        <v>173</v>
      </c>
      <c r="L199" s="86" t="s">
        <v>173</v>
      </c>
      <c r="M199" s="54" t="s">
        <v>167</v>
      </c>
      <c r="N199" s="5" t="s">
        <v>173</v>
      </c>
    </row>
    <row r="200" spans="1:14" x14ac:dyDescent="0.2">
      <c r="A200" s="2" t="s">
        <v>96</v>
      </c>
      <c r="B200" s="225" t="s">
        <v>46</v>
      </c>
      <c r="C200" s="177">
        <v>5</v>
      </c>
      <c r="D200" s="2"/>
      <c r="E200" s="13"/>
      <c r="F200" s="19">
        <v>1</v>
      </c>
      <c r="G200" s="19">
        <f t="shared" si="22"/>
        <v>1</v>
      </c>
      <c r="H200" s="5"/>
      <c r="I200" s="5"/>
      <c r="J200" s="5"/>
      <c r="K200" s="266" t="s">
        <v>173</v>
      </c>
      <c r="L200" s="86" t="s">
        <v>173</v>
      </c>
      <c r="M200" s="54" t="s">
        <v>167</v>
      </c>
      <c r="N200" s="5" t="s">
        <v>173</v>
      </c>
    </row>
    <row r="201" spans="1:14" x14ac:dyDescent="0.2">
      <c r="A201" s="2" t="s">
        <v>97</v>
      </c>
      <c r="B201" s="225" t="s">
        <v>46</v>
      </c>
      <c r="C201" s="177">
        <v>5</v>
      </c>
      <c r="D201" s="2"/>
      <c r="E201" s="13"/>
      <c r="F201" s="19">
        <v>1</v>
      </c>
      <c r="G201" s="19">
        <f t="shared" si="22"/>
        <v>1</v>
      </c>
      <c r="H201" s="5"/>
      <c r="I201" s="5"/>
      <c r="J201" s="5"/>
      <c r="K201" s="266" t="s">
        <v>173</v>
      </c>
      <c r="L201" s="86" t="s">
        <v>173</v>
      </c>
      <c r="M201" s="54" t="s">
        <v>167</v>
      </c>
      <c r="N201" s="5" t="s">
        <v>173</v>
      </c>
    </row>
    <row r="202" spans="1:14" x14ac:dyDescent="0.2">
      <c r="A202" s="2" t="s">
        <v>98</v>
      </c>
      <c r="B202" s="225" t="s">
        <v>46</v>
      </c>
      <c r="C202" s="177">
        <v>5</v>
      </c>
      <c r="D202" s="2"/>
      <c r="E202" s="13"/>
      <c r="F202" s="19">
        <v>1</v>
      </c>
      <c r="G202" s="19">
        <f t="shared" si="22"/>
        <v>1</v>
      </c>
      <c r="H202" s="5"/>
      <c r="I202" s="5"/>
      <c r="J202" s="5"/>
      <c r="K202" s="266" t="s">
        <v>173</v>
      </c>
      <c r="L202" s="86" t="s">
        <v>173</v>
      </c>
      <c r="M202" s="54" t="s">
        <v>167</v>
      </c>
      <c r="N202" s="5" t="s">
        <v>173</v>
      </c>
    </row>
    <row r="203" spans="1:14" x14ac:dyDescent="0.2">
      <c r="A203" s="2" t="s">
        <v>99</v>
      </c>
      <c r="B203" s="225" t="s">
        <v>46</v>
      </c>
      <c r="C203" s="177">
        <v>5</v>
      </c>
      <c r="D203" s="2"/>
      <c r="E203" s="13"/>
      <c r="F203" s="19">
        <v>1</v>
      </c>
      <c r="G203" s="19">
        <f t="shared" si="22"/>
        <v>1</v>
      </c>
      <c r="H203" s="5"/>
      <c r="I203" s="5"/>
      <c r="J203" s="5"/>
      <c r="K203" s="266" t="s">
        <v>173</v>
      </c>
      <c r="L203" s="86" t="s">
        <v>173</v>
      </c>
      <c r="M203" s="54" t="s">
        <v>167</v>
      </c>
      <c r="N203" s="5" t="s">
        <v>173</v>
      </c>
    </row>
    <row r="204" spans="1:14" x14ac:dyDescent="0.2">
      <c r="A204" s="2" t="s">
        <v>100</v>
      </c>
      <c r="B204" s="225" t="s">
        <v>46</v>
      </c>
      <c r="C204" s="177">
        <v>5</v>
      </c>
      <c r="D204" s="2"/>
      <c r="E204" s="13"/>
      <c r="F204" s="19">
        <v>1</v>
      </c>
      <c r="G204" s="19">
        <f t="shared" si="22"/>
        <v>1</v>
      </c>
      <c r="H204" s="5"/>
      <c r="I204" s="5"/>
      <c r="J204" s="5"/>
      <c r="K204" s="266" t="s">
        <v>173</v>
      </c>
      <c r="L204" s="86" t="s">
        <v>173</v>
      </c>
      <c r="M204" s="54" t="s">
        <v>167</v>
      </c>
      <c r="N204" s="5" t="s">
        <v>173</v>
      </c>
    </row>
    <row r="205" spans="1:14" x14ac:dyDescent="0.2">
      <c r="A205" s="2" t="s">
        <v>101</v>
      </c>
      <c r="B205" s="225" t="s">
        <v>46</v>
      </c>
      <c r="C205" s="177">
        <v>5</v>
      </c>
      <c r="D205" s="2"/>
      <c r="E205" s="13"/>
      <c r="F205" s="19">
        <v>1</v>
      </c>
      <c r="G205" s="19">
        <f t="shared" si="22"/>
        <v>1</v>
      </c>
      <c r="H205" s="5"/>
      <c r="I205" s="5"/>
      <c r="J205" s="5"/>
      <c r="K205" s="266" t="s">
        <v>173</v>
      </c>
      <c r="L205" s="86" t="s">
        <v>173</v>
      </c>
      <c r="M205" s="54" t="s">
        <v>167</v>
      </c>
      <c r="N205" s="5" t="s">
        <v>173</v>
      </c>
    </row>
    <row r="206" spans="1:14" x14ac:dyDescent="0.2">
      <c r="A206" s="2" t="s">
        <v>102</v>
      </c>
      <c r="B206" s="225" t="s">
        <v>46</v>
      </c>
      <c r="C206" s="177">
        <v>5</v>
      </c>
      <c r="D206" s="2"/>
      <c r="E206" s="13"/>
      <c r="F206" s="19">
        <v>1</v>
      </c>
      <c r="G206" s="19">
        <f t="shared" si="22"/>
        <v>1</v>
      </c>
      <c r="H206" s="5"/>
      <c r="I206" s="5"/>
      <c r="J206" s="5"/>
      <c r="K206" s="266" t="s">
        <v>173</v>
      </c>
      <c r="L206" s="86" t="s">
        <v>173</v>
      </c>
      <c r="M206" s="54" t="s">
        <v>167</v>
      </c>
      <c r="N206" s="5" t="s">
        <v>173</v>
      </c>
    </row>
    <row r="207" spans="1:14" x14ac:dyDescent="0.2">
      <c r="A207" s="2" t="s">
        <v>103</v>
      </c>
      <c r="B207" s="225" t="s">
        <v>46</v>
      </c>
      <c r="C207" s="177">
        <v>5</v>
      </c>
      <c r="D207" s="2"/>
      <c r="E207" s="13"/>
      <c r="F207" s="19">
        <v>1</v>
      </c>
      <c r="G207" s="19">
        <f t="shared" si="22"/>
        <v>1</v>
      </c>
      <c r="H207" s="5"/>
      <c r="I207" s="5"/>
      <c r="J207" s="5"/>
      <c r="K207" s="266" t="s">
        <v>173</v>
      </c>
      <c r="L207" s="86" t="s">
        <v>173</v>
      </c>
      <c r="M207" s="54" t="s">
        <v>167</v>
      </c>
      <c r="N207" s="5" t="s">
        <v>173</v>
      </c>
    </row>
    <row r="208" spans="1:14" ht="19.5" customHeight="1" x14ac:dyDescent="0.2">
      <c r="A208" s="2" t="s">
        <v>104</v>
      </c>
      <c r="B208" s="225" t="s">
        <v>46</v>
      </c>
      <c r="C208" s="177">
        <v>5</v>
      </c>
      <c r="D208" s="2"/>
      <c r="E208" s="13"/>
      <c r="F208" s="19">
        <v>1</v>
      </c>
      <c r="G208" s="19">
        <f t="shared" si="22"/>
        <v>1</v>
      </c>
      <c r="H208" s="5"/>
      <c r="I208" s="5"/>
      <c r="J208" s="5"/>
      <c r="K208" s="266" t="s">
        <v>173</v>
      </c>
      <c r="L208" s="86" t="s">
        <v>173</v>
      </c>
      <c r="M208" s="54" t="s">
        <v>167</v>
      </c>
      <c r="N208" s="5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31"/>
      <c r="K210" s="109"/>
      <c r="L210" s="101"/>
      <c r="M210" s="100"/>
      <c r="N210" s="31"/>
    </row>
    <row r="211" spans="1:14" ht="26.25" customHeight="1" thickTop="1" x14ac:dyDescent="0.2">
      <c r="A211" s="1"/>
      <c r="B211" s="329" t="s">
        <v>159</v>
      </c>
      <c r="C211" s="330"/>
      <c r="D211"/>
      <c r="E211" s="39"/>
      <c r="L211" s="11"/>
      <c r="M211" s="11"/>
      <c r="N211" s="11"/>
    </row>
    <row r="212" spans="1:14" x14ac:dyDescent="0.2">
      <c r="A212"/>
      <c r="B212" s="331"/>
      <c r="C212"/>
      <c r="D212"/>
      <c r="E212" s="39"/>
      <c r="L212" s="11"/>
      <c r="M212" s="11"/>
      <c r="N212" s="11"/>
    </row>
    <row r="213" spans="1:14" x14ac:dyDescent="0.2">
      <c r="A213" s="79" t="s">
        <v>177</v>
      </c>
      <c r="B213" s="331"/>
      <c r="C213"/>
      <c r="D213"/>
      <c r="E213" s="39"/>
      <c r="L213" s="11"/>
      <c r="M213" s="11"/>
      <c r="N213" s="11"/>
    </row>
    <row r="214" spans="1:14" x14ac:dyDescent="0.2">
      <c r="A214" s="78" t="s">
        <v>179</v>
      </c>
      <c r="B214" s="331"/>
      <c r="C214"/>
      <c r="D214"/>
      <c r="E214" s="39"/>
      <c r="L214" s="11"/>
      <c r="M214" s="11"/>
      <c r="N214" s="11"/>
    </row>
    <row r="215" spans="1:14" x14ac:dyDescent="0.2">
      <c r="L215" s="11"/>
      <c r="M215" s="11"/>
      <c r="N215" s="11"/>
    </row>
    <row r="216" spans="1:14" x14ac:dyDescent="0.2">
      <c r="A216" s="15" t="s">
        <v>180</v>
      </c>
      <c r="L216" s="11"/>
      <c r="M216" s="11"/>
      <c r="N216" s="11"/>
    </row>
    <row r="217" spans="1:14" x14ac:dyDescent="0.2">
      <c r="A217" s="15" t="s">
        <v>197</v>
      </c>
      <c r="L217" s="11"/>
      <c r="M217" s="11"/>
      <c r="N217" s="11"/>
    </row>
    <row r="218" spans="1:14" x14ac:dyDescent="0.2"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41" priority="71" operator="lessThan">
      <formula>6.5</formula>
    </cfRule>
    <cfRule type="cellIs" dxfId="240" priority="72" operator="greaterThan">
      <formula>8</formula>
    </cfRule>
  </conditionalFormatting>
  <conditionalFormatting sqref="H32:K32">
    <cfRule type="containsText" dxfId="239" priority="69" stopIfTrue="1" operator="containsText" text="&lt;">
      <formula>NOT(ISERROR(SEARCH("&lt;",H32)))</formula>
    </cfRule>
    <cfRule type="cellIs" dxfId="238" priority="70" operator="greaterThan">
      <formula>$E$32</formula>
    </cfRule>
  </conditionalFormatting>
  <conditionalFormatting sqref="H25:K25">
    <cfRule type="containsText" dxfId="237" priority="67" stopIfTrue="1" operator="containsText" text="&lt;">
      <formula>NOT(ISERROR(SEARCH("&lt;",H25)))</formula>
    </cfRule>
    <cfRule type="cellIs" dxfId="236" priority="68" operator="greaterThan">
      <formula>$E$25</formula>
    </cfRule>
  </conditionalFormatting>
  <conditionalFormatting sqref="H23:K23">
    <cfRule type="containsText" dxfId="235" priority="65" stopIfTrue="1" operator="containsText" text="&lt;">
      <formula>NOT(ISERROR(SEARCH("&lt;",H23)))</formula>
    </cfRule>
    <cfRule type="cellIs" dxfId="234" priority="66" operator="greaterThan">
      <formula>$E$23</formula>
    </cfRule>
  </conditionalFormatting>
  <conditionalFormatting sqref="H18:K18">
    <cfRule type="containsText" dxfId="233" priority="63" stopIfTrue="1" operator="containsText" text="&lt;">
      <formula>NOT(ISERROR(SEARCH("&lt;",H18)))</formula>
    </cfRule>
    <cfRule type="cellIs" dxfId="232" priority="64" operator="greaterThan">
      <formula>$E$18</formula>
    </cfRule>
  </conditionalFormatting>
  <conditionalFormatting sqref="K63">
    <cfRule type="cellIs" dxfId="231" priority="60" operator="greaterThan">
      <formula>$E$63</formula>
    </cfRule>
  </conditionalFormatting>
  <conditionalFormatting sqref="K64">
    <cfRule type="cellIs" dxfId="230" priority="59" operator="greaterThan">
      <formula>$E$64</formula>
    </cfRule>
  </conditionalFormatting>
  <conditionalFormatting sqref="K66">
    <cfRule type="cellIs" dxfId="229" priority="58" operator="greaterThan">
      <formula>$E$66</formula>
    </cfRule>
  </conditionalFormatting>
  <conditionalFormatting sqref="K67">
    <cfRule type="cellIs" dxfId="228" priority="57" operator="greaterThan">
      <formula>$E$67</formula>
    </cfRule>
  </conditionalFormatting>
  <conditionalFormatting sqref="K69">
    <cfRule type="cellIs" dxfId="227" priority="56" operator="greaterThan">
      <formula>$E$69</formula>
    </cfRule>
  </conditionalFormatting>
  <conditionalFormatting sqref="K70">
    <cfRule type="cellIs" dxfId="226" priority="55" operator="greaterThan">
      <formula>$E$70</formula>
    </cfRule>
  </conditionalFormatting>
  <conditionalFormatting sqref="K71">
    <cfRule type="cellIs" dxfId="225" priority="54" operator="greaterThan">
      <formula>$E$71</formula>
    </cfRule>
  </conditionalFormatting>
  <conditionalFormatting sqref="K72 K78:K83">
    <cfRule type="cellIs" dxfId="224" priority="53" operator="greaterThan">
      <formula>$E$72</formula>
    </cfRule>
  </conditionalFormatting>
  <conditionalFormatting sqref="K75">
    <cfRule type="cellIs" dxfId="223" priority="52" operator="greaterThan">
      <formula>$E$75</formula>
    </cfRule>
  </conditionalFormatting>
  <conditionalFormatting sqref="K161 K175:K178 K164:K172">
    <cfRule type="cellIs" dxfId="222" priority="51" operator="greaterThan">
      <formula>$E$161</formula>
    </cfRule>
  </conditionalFormatting>
  <conditionalFormatting sqref="K63:K72 K139:K140 K161 K122 K112:K113 K175:K210 K100:K104 K97 K107:K110 K86:K94 K75:K83 K164:K172">
    <cfRule type="containsText" priority="50" stopIfTrue="1" operator="containsText" text="&lt;">
      <formula>NOT(ISERROR(SEARCH("&lt;",K63)))</formula>
    </cfRule>
  </conditionalFormatting>
  <conditionalFormatting sqref="K20">
    <cfRule type="containsText" priority="48" stopIfTrue="1" operator="containsText" text="&lt;">
      <formula>NOT(ISERROR(SEARCH("&lt;",K20)))</formula>
    </cfRule>
    <cfRule type="cellIs" dxfId="221" priority="49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220" priority="44" operator="greaterThan">
      <formula>$E$40</formula>
    </cfRule>
  </conditionalFormatting>
  <conditionalFormatting sqref="K121">
    <cfRule type="containsText" priority="16" stopIfTrue="1" operator="containsText" text="&lt;">
      <formula>NOT(ISERROR(SEARCH("&lt;",K121)))</formula>
    </cfRule>
  </conditionalFormatting>
  <conditionalFormatting sqref="K160">
    <cfRule type="containsText" priority="15" stopIfTrue="1" operator="containsText" text="&lt;">
      <formula>NOT(ISERROR(SEARCH("&lt;",K160)))</formula>
    </cfRule>
  </conditionalFormatting>
  <conditionalFormatting sqref="L66">
    <cfRule type="cellIs" dxfId="219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18" priority="12" operator="greaterThan">
      <formula>$E$66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ellIs" dxfId="217" priority="10" operator="greaterThan">
      <formula>$E$66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N71">
    <cfRule type="cellIs" dxfId="216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113">
    <cfRule type="containsText" priority="6" stopIfTrue="1" operator="containsText" text="&lt;">
      <formula>NOT(ISERROR(SEARCH("&lt;",L113)))</formula>
    </cfRule>
  </conditionalFormatting>
  <conditionalFormatting sqref="N113">
    <cfRule type="containsText" priority="5" stopIfTrue="1" operator="containsText" text="&lt;">
      <formula>NOT(ISERROR(SEARCH("&lt;",N113)))</formula>
    </cfRule>
  </conditionalFormatting>
  <conditionalFormatting sqref="L161">
    <cfRule type="cellIs" dxfId="215" priority="4" operator="greaterThan">
      <formula>$E$161</formula>
    </cfRule>
  </conditionalFormatting>
  <conditionalFormatting sqref="L161">
    <cfRule type="containsText" priority="3" stopIfTrue="1" operator="containsText" text="&lt;">
      <formula>NOT(ISERROR(SEARCH("&lt;",L161)))</formula>
    </cfRule>
  </conditionalFormatting>
  <conditionalFormatting sqref="N161">
    <cfRule type="cellIs" dxfId="214" priority="2" operator="greaterThan">
      <formula>$E$161</formula>
    </cfRule>
  </conditionalFormatting>
  <conditionalFormatting sqref="N161">
    <cfRule type="containsText" priority="1" stopIfTrue="1" operator="containsText" text="&lt;">
      <formula>NOT(ISERROR(SEARCH("&lt;",N161)))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79"/>
  <sheetViews>
    <sheetView zoomScaleNormal="100" workbookViewId="0">
      <pane xSplit="1" topLeftCell="B1" activePane="topRight" state="frozen"/>
      <selection pane="topRight" activeCell="H11" sqref="H11:K11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181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316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84"/>
      <c r="M2" s="286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271" t="s">
        <v>154</v>
      </c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65"/>
      <c r="N4" s="9"/>
    </row>
    <row r="5" spans="1:14" x14ac:dyDescent="0.2">
      <c r="A5" s="2" t="s">
        <v>14</v>
      </c>
      <c r="B5" s="229" t="s">
        <v>15</v>
      </c>
      <c r="C5" s="181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5">
        <v>6.82</v>
      </c>
      <c r="I5" s="5">
        <v>6.72</v>
      </c>
      <c r="J5" s="5">
        <v>6.69</v>
      </c>
      <c r="K5" s="273">
        <v>6.52</v>
      </c>
      <c r="L5" s="86">
        <f>MIN(H5:K5)</f>
        <v>6.52</v>
      </c>
      <c r="M5" s="137">
        <f>AVERAGE(H5:K5)</f>
        <v>6.6875</v>
      </c>
      <c r="N5" s="5">
        <f>MAX(H5:K5)</f>
        <v>6.82</v>
      </c>
    </row>
    <row r="6" spans="1:14" x14ac:dyDescent="0.2">
      <c r="A6" s="2" t="s">
        <v>150</v>
      </c>
      <c r="B6" s="229" t="s">
        <v>130</v>
      </c>
      <c r="C6" s="181">
        <v>1</v>
      </c>
      <c r="D6" s="2"/>
      <c r="E6" s="5"/>
      <c r="F6" s="19">
        <v>4</v>
      </c>
      <c r="G6" s="19">
        <f t="shared" si="0"/>
        <v>4</v>
      </c>
      <c r="H6" s="5">
        <v>4580</v>
      </c>
      <c r="I6" s="5">
        <v>4240</v>
      </c>
      <c r="J6" s="5">
        <v>3810</v>
      </c>
      <c r="K6" s="273">
        <v>3960</v>
      </c>
      <c r="L6" s="86">
        <f t="shared" ref="L6:L30" si="1">MIN(H6:K6)</f>
        <v>3810</v>
      </c>
      <c r="M6" s="137">
        <f>AVERAGE(H6:K6)</f>
        <v>4147.5</v>
      </c>
      <c r="N6" s="5">
        <f t="shared" ref="N6:N30" si="2">MAX(H6:K6)</f>
        <v>4580</v>
      </c>
    </row>
    <row r="7" spans="1:14" x14ac:dyDescent="0.2">
      <c r="A7" s="2" t="s">
        <v>18</v>
      </c>
      <c r="B7" s="229" t="s">
        <v>17</v>
      </c>
      <c r="C7" s="181">
        <v>1</v>
      </c>
      <c r="D7" s="2"/>
      <c r="E7" s="5"/>
      <c r="F7" s="74"/>
      <c r="G7" s="19"/>
      <c r="H7" s="5"/>
      <c r="J7" s="5"/>
      <c r="K7" s="273"/>
      <c r="L7" s="87"/>
      <c r="M7" s="137"/>
      <c r="N7" s="5"/>
    </row>
    <row r="8" spans="1:14" x14ac:dyDescent="0.2">
      <c r="A8" s="2" t="s">
        <v>19</v>
      </c>
      <c r="B8" s="229" t="s">
        <v>17</v>
      </c>
      <c r="C8" s="181">
        <v>1</v>
      </c>
      <c r="D8" s="2"/>
      <c r="E8" s="5"/>
      <c r="F8" s="19">
        <v>4</v>
      </c>
      <c r="G8" s="19">
        <f t="shared" ref="G8:G19" si="3">COUNTA(H8:K8)</f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87" t="s">
        <v>162</v>
      </c>
      <c r="M8" s="287" t="s">
        <v>167</v>
      </c>
      <c r="N8" s="53" t="s">
        <v>162</v>
      </c>
    </row>
    <row r="9" spans="1:14" x14ac:dyDescent="0.2">
      <c r="A9" s="2" t="s">
        <v>20</v>
      </c>
      <c r="B9" s="229" t="s">
        <v>17</v>
      </c>
      <c r="C9" s="181">
        <v>1</v>
      </c>
      <c r="D9" s="2"/>
      <c r="E9" s="5"/>
      <c r="F9" s="19">
        <v>4</v>
      </c>
      <c r="G9" s="19">
        <f t="shared" si="3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87" t="s">
        <v>162</v>
      </c>
      <c r="M9" s="287" t="s">
        <v>167</v>
      </c>
      <c r="N9" s="53" t="s">
        <v>162</v>
      </c>
    </row>
    <row r="10" spans="1:14" x14ac:dyDescent="0.2">
      <c r="A10" s="2" t="s">
        <v>21</v>
      </c>
      <c r="B10" s="229" t="s">
        <v>17</v>
      </c>
      <c r="C10" s="181">
        <v>1</v>
      </c>
      <c r="D10" s="2"/>
      <c r="E10" s="5"/>
      <c r="F10" s="19">
        <v>4</v>
      </c>
      <c r="G10" s="19">
        <f t="shared" si="3"/>
        <v>4</v>
      </c>
      <c r="H10" s="5">
        <v>679</v>
      </c>
      <c r="I10" s="5">
        <v>646</v>
      </c>
      <c r="J10" s="5">
        <v>626</v>
      </c>
      <c r="K10" s="273">
        <v>665</v>
      </c>
      <c r="L10" s="86">
        <f t="shared" si="1"/>
        <v>626</v>
      </c>
      <c r="M10" s="137">
        <f t="shared" ref="M10:M30" si="4">AVERAGE(H10:K10)</f>
        <v>654</v>
      </c>
      <c r="N10" s="5">
        <f t="shared" si="2"/>
        <v>679</v>
      </c>
    </row>
    <row r="11" spans="1:14" x14ac:dyDescent="0.2">
      <c r="A11" s="2" t="s">
        <v>22</v>
      </c>
      <c r="B11" s="229" t="s">
        <v>17</v>
      </c>
      <c r="C11" s="181">
        <v>1</v>
      </c>
      <c r="D11" s="2"/>
      <c r="E11" s="5"/>
      <c r="F11" s="19">
        <v>4</v>
      </c>
      <c r="G11" s="19">
        <f t="shared" si="3"/>
        <v>4</v>
      </c>
      <c r="H11" s="5">
        <v>679</v>
      </c>
      <c r="I11" s="5">
        <v>646</v>
      </c>
      <c r="J11" s="5">
        <v>626</v>
      </c>
      <c r="K11" s="273">
        <v>665</v>
      </c>
      <c r="L11" s="86">
        <f t="shared" si="1"/>
        <v>626</v>
      </c>
      <c r="M11" s="137">
        <f t="shared" si="4"/>
        <v>654</v>
      </c>
      <c r="N11" s="5">
        <f t="shared" si="2"/>
        <v>679</v>
      </c>
    </row>
    <row r="12" spans="1:14" x14ac:dyDescent="0.2">
      <c r="A12" s="2" t="s">
        <v>23</v>
      </c>
      <c r="B12" s="229" t="s">
        <v>17</v>
      </c>
      <c r="C12" s="181">
        <v>1</v>
      </c>
      <c r="D12" s="2"/>
      <c r="E12" s="5"/>
      <c r="F12" s="19">
        <v>4</v>
      </c>
      <c r="G12" s="19">
        <f t="shared" si="3"/>
        <v>4</v>
      </c>
      <c r="H12" s="53" t="s">
        <v>170</v>
      </c>
      <c r="I12" s="5">
        <v>2</v>
      </c>
      <c r="J12" s="5">
        <v>7</v>
      </c>
      <c r="K12" s="273">
        <v>2</v>
      </c>
      <c r="L12" s="87" t="s">
        <v>170</v>
      </c>
      <c r="M12" s="287" t="s">
        <v>167</v>
      </c>
      <c r="N12" s="53">
        <v>7</v>
      </c>
    </row>
    <row r="13" spans="1:14" x14ac:dyDescent="0.2">
      <c r="A13" s="2" t="s">
        <v>8</v>
      </c>
      <c r="B13" s="229" t="s">
        <v>17</v>
      </c>
      <c r="C13" s="181">
        <v>1</v>
      </c>
      <c r="D13" s="2"/>
      <c r="E13" s="5"/>
      <c r="F13" s="19">
        <v>4</v>
      </c>
      <c r="G13" s="19">
        <f t="shared" si="3"/>
        <v>4</v>
      </c>
      <c r="H13" s="5">
        <v>1010</v>
      </c>
      <c r="I13" s="5">
        <v>869</v>
      </c>
      <c r="J13" s="5">
        <v>783</v>
      </c>
      <c r="K13" s="273">
        <v>852</v>
      </c>
      <c r="L13" s="86">
        <f t="shared" si="1"/>
        <v>783</v>
      </c>
      <c r="M13" s="137">
        <f t="shared" si="4"/>
        <v>878.5</v>
      </c>
      <c r="N13" s="5">
        <f t="shared" si="2"/>
        <v>1010</v>
      </c>
    </row>
    <row r="14" spans="1:14" x14ac:dyDescent="0.2">
      <c r="A14" s="2" t="s">
        <v>7</v>
      </c>
      <c r="B14" s="229" t="s">
        <v>17</v>
      </c>
      <c r="C14" s="181">
        <v>1</v>
      </c>
      <c r="D14" s="2"/>
      <c r="E14" s="5"/>
      <c r="F14" s="19">
        <v>4</v>
      </c>
      <c r="G14" s="19">
        <f t="shared" si="3"/>
        <v>4</v>
      </c>
      <c r="H14" s="5">
        <v>39</v>
      </c>
      <c r="I14" s="5">
        <v>34</v>
      </c>
      <c r="J14" s="5">
        <v>29</v>
      </c>
      <c r="K14" s="273">
        <v>34</v>
      </c>
      <c r="L14" s="86">
        <f t="shared" si="1"/>
        <v>29</v>
      </c>
      <c r="M14" s="137">
        <f t="shared" si="4"/>
        <v>34</v>
      </c>
      <c r="N14" s="5">
        <f t="shared" si="2"/>
        <v>39</v>
      </c>
    </row>
    <row r="15" spans="1:14" x14ac:dyDescent="0.2">
      <c r="A15" s="2" t="s">
        <v>24</v>
      </c>
      <c r="B15" s="229" t="s">
        <v>17</v>
      </c>
      <c r="C15" s="181">
        <v>1</v>
      </c>
      <c r="D15" s="2"/>
      <c r="E15" s="5"/>
      <c r="F15" s="78">
        <v>4</v>
      </c>
      <c r="G15" s="19">
        <f t="shared" si="3"/>
        <v>4</v>
      </c>
      <c r="H15" s="5">
        <v>90</v>
      </c>
      <c r="I15" s="5">
        <v>82</v>
      </c>
      <c r="J15" s="5">
        <v>77</v>
      </c>
      <c r="K15" s="273">
        <v>89</v>
      </c>
      <c r="L15" s="86">
        <f t="shared" si="1"/>
        <v>77</v>
      </c>
      <c r="M15" s="137">
        <f t="shared" si="4"/>
        <v>84.5</v>
      </c>
      <c r="N15" s="5">
        <f t="shared" si="2"/>
        <v>90</v>
      </c>
    </row>
    <row r="16" spans="1:14" x14ac:dyDescent="0.2">
      <c r="A16" s="2" t="s">
        <v>25</v>
      </c>
      <c r="B16" s="229" t="s">
        <v>17</v>
      </c>
      <c r="C16" s="181">
        <v>1</v>
      </c>
      <c r="D16" s="2"/>
      <c r="E16" s="5"/>
      <c r="F16" s="19">
        <v>4</v>
      </c>
      <c r="G16" s="19">
        <f t="shared" si="3"/>
        <v>4</v>
      </c>
      <c r="H16" s="5">
        <v>548</v>
      </c>
      <c r="I16" s="5">
        <v>485</v>
      </c>
      <c r="J16" s="5">
        <v>455</v>
      </c>
      <c r="K16" s="273">
        <v>613</v>
      </c>
      <c r="L16" s="86">
        <f t="shared" si="1"/>
        <v>455</v>
      </c>
      <c r="M16" s="137">
        <f t="shared" si="4"/>
        <v>525.25</v>
      </c>
      <c r="N16" s="5">
        <f t="shared" si="2"/>
        <v>613</v>
      </c>
    </row>
    <row r="17" spans="1:14" x14ac:dyDescent="0.2">
      <c r="A17" s="2" t="s">
        <v>26</v>
      </c>
      <c r="B17" s="229" t="s">
        <v>17</v>
      </c>
      <c r="C17" s="181">
        <v>1</v>
      </c>
      <c r="D17" s="2"/>
      <c r="E17" s="5"/>
      <c r="F17" s="74">
        <v>4</v>
      </c>
      <c r="G17" s="19">
        <f t="shared" si="3"/>
        <v>4</v>
      </c>
      <c r="H17" s="5">
        <v>66</v>
      </c>
      <c r="I17" s="5">
        <v>92</v>
      </c>
      <c r="J17" s="5">
        <v>51</v>
      </c>
      <c r="K17" s="273">
        <v>74</v>
      </c>
      <c r="L17" s="86">
        <f t="shared" si="1"/>
        <v>51</v>
      </c>
      <c r="M17" s="137">
        <f t="shared" si="4"/>
        <v>70.75</v>
      </c>
      <c r="N17" s="5">
        <f t="shared" si="2"/>
        <v>92</v>
      </c>
    </row>
    <row r="18" spans="1:14" x14ac:dyDescent="0.2">
      <c r="A18" s="2" t="s">
        <v>140</v>
      </c>
      <c r="B18" s="229" t="s">
        <v>17</v>
      </c>
      <c r="C18" s="181">
        <v>1E-3</v>
      </c>
      <c r="D18" s="2"/>
      <c r="E18" s="30">
        <v>1.9</v>
      </c>
      <c r="F18" s="19">
        <v>4</v>
      </c>
      <c r="G18" s="19">
        <f t="shared" si="3"/>
        <v>4</v>
      </c>
      <c r="H18" s="53">
        <v>0.39900000000000002</v>
      </c>
      <c r="I18" s="5">
        <v>0.55000000000000004</v>
      </c>
      <c r="J18" s="5">
        <v>0.80500000000000005</v>
      </c>
      <c r="K18" s="273">
        <v>0.52700000000000002</v>
      </c>
      <c r="L18" s="86">
        <f t="shared" si="1"/>
        <v>0.39900000000000002</v>
      </c>
      <c r="M18" s="137">
        <f t="shared" si="4"/>
        <v>0.57025000000000003</v>
      </c>
      <c r="N18" s="5">
        <f t="shared" si="2"/>
        <v>0.80500000000000005</v>
      </c>
    </row>
    <row r="19" spans="1:14" x14ac:dyDescent="0.2">
      <c r="A19" s="2" t="s">
        <v>141</v>
      </c>
      <c r="B19" s="229" t="s">
        <v>17</v>
      </c>
      <c r="C19" s="181">
        <v>0.05</v>
      </c>
      <c r="D19" s="2"/>
      <c r="E19" s="5"/>
      <c r="F19" s="19">
        <v>4</v>
      </c>
      <c r="G19" s="19">
        <f t="shared" si="3"/>
        <v>4</v>
      </c>
      <c r="H19" s="5">
        <v>37.200000000000003</v>
      </c>
      <c r="I19" s="5">
        <v>59.7</v>
      </c>
      <c r="J19" s="5">
        <v>54.9</v>
      </c>
      <c r="K19" s="273">
        <v>13.4</v>
      </c>
      <c r="L19" s="86">
        <f t="shared" si="1"/>
        <v>13.4</v>
      </c>
      <c r="M19" s="137">
        <f t="shared" si="4"/>
        <v>41.300000000000004</v>
      </c>
      <c r="N19" s="5">
        <f t="shared" si="2"/>
        <v>59.7</v>
      </c>
    </row>
    <row r="20" spans="1:14" x14ac:dyDescent="0.2">
      <c r="A20" s="2" t="s">
        <v>142</v>
      </c>
      <c r="B20" s="229" t="s">
        <v>17</v>
      </c>
      <c r="C20" s="18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M20" s="137"/>
      <c r="N20" s="5"/>
    </row>
    <row r="21" spans="1:14" x14ac:dyDescent="0.2">
      <c r="A21" s="2" t="s">
        <v>143</v>
      </c>
      <c r="B21" s="229" t="s">
        <v>17</v>
      </c>
      <c r="C21" s="181">
        <v>0.05</v>
      </c>
      <c r="D21" s="2"/>
      <c r="E21" s="5"/>
      <c r="F21" s="19"/>
      <c r="G21" s="19"/>
      <c r="H21" s="5"/>
      <c r="I21" s="5"/>
      <c r="J21" s="5"/>
      <c r="K21" s="273"/>
      <c r="M21" s="137"/>
      <c r="N21" s="5"/>
    </row>
    <row r="22" spans="1:14" x14ac:dyDescent="0.2">
      <c r="A22" s="2" t="s">
        <v>32</v>
      </c>
      <c r="B22" s="229" t="s">
        <v>17</v>
      </c>
      <c r="C22" s="181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0.2</v>
      </c>
      <c r="I22" s="5">
        <v>0.2</v>
      </c>
      <c r="J22" s="5">
        <v>0.2</v>
      </c>
      <c r="K22" s="273">
        <v>0.2</v>
      </c>
      <c r="L22" s="86">
        <f t="shared" si="1"/>
        <v>0.2</v>
      </c>
      <c r="M22" s="137">
        <f t="shared" si="4"/>
        <v>0.2</v>
      </c>
      <c r="N22" s="5">
        <f t="shared" si="2"/>
        <v>0.2</v>
      </c>
    </row>
    <row r="23" spans="1:14" x14ac:dyDescent="0.2">
      <c r="A23" s="2" t="s">
        <v>33</v>
      </c>
      <c r="B23" s="229" t="s">
        <v>17</v>
      </c>
      <c r="C23" s="181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71.7</v>
      </c>
      <c r="I23" s="5">
        <v>67</v>
      </c>
      <c r="J23" s="5">
        <v>59.2</v>
      </c>
      <c r="K23" s="273">
        <v>59.2</v>
      </c>
      <c r="L23" s="86">
        <f t="shared" si="1"/>
        <v>59.2</v>
      </c>
      <c r="M23" s="137">
        <f t="shared" si="4"/>
        <v>64.274999999999991</v>
      </c>
      <c r="N23" s="5">
        <f t="shared" si="2"/>
        <v>71.7</v>
      </c>
    </row>
    <row r="24" spans="1:14" x14ac:dyDescent="0.2">
      <c r="A24" s="2" t="s">
        <v>34</v>
      </c>
      <c r="B24" s="229" t="s">
        <v>17</v>
      </c>
      <c r="C24" s="181">
        <v>0.01</v>
      </c>
      <c r="D24" s="2"/>
      <c r="E24" s="56"/>
      <c r="F24" s="19">
        <v>4</v>
      </c>
      <c r="G24" s="19">
        <f t="shared" si="5"/>
        <v>4</v>
      </c>
      <c r="H24" s="53" t="s">
        <v>169</v>
      </c>
      <c r="I24" s="53" t="s">
        <v>163</v>
      </c>
      <c r="J24" s="53" t="s">
        <v>163</v>
      </c>
      <c r="K24" s="266" t="s">
        <v>163</v>
      </c>
      <c r="L24" s="87" t="s">
        <v>169</v>
      </c>
      <c r="M24" s="137" t="s">
        <v>167</v>
      </c>
      <c r="N24" s="53" t="s">
        <v>169</v>
      </c>
    </row>
    <row r="25" spans="1:14" x14ac:dyDescent="0.2">
      <c r="A25" s="2" t="s">
        <v>35</v>
      </c>
      <c r="B25" s="229" t="s">
        <v>17</v>
      </c>
      <c r="C25" s="181">
        <v>0.01</v>
      </c>
      <c r="D25" s="2"/>
      <c r="E25" s="30">
        <v>0.7</v>
      </c>
      <c r="F25" s="19">
        <v>4</v>
      </c>
      <c r="G25" s="19">
        <f t="shared" si="5"/>
        <v>4</v>
      </c>
      <c r="H25" s="53" t="s">
        <v>169</v>
      </c>
      <c r="I25" s="53">
        <v>0.02</v>
      </c>
      <c r="J25" s="53">
        <v>0.01</v>
      </c>
      <c r="K25" s="266">
        <v>7.0000000000000007E-2</v>
      </c>
      <c r="L25" s="87" t="s">
        <v>169</v>
      </c>
      <c r="M25" s="287" t="s">
        <v>167</v>
      </c>
      <c r="N25" s="53">
        <v>7.0000000000000007E-2</v>
      </c>
    </row>
    <row r="26" spans="1:14" x14ac:dyDescent="0.2">
      <c r="A26" s="2" t="s">
        <v>36</v>
      </c>
      <c r="B26" s="229" t="s">
        <v>17</v>
      </c>
      <c r="C26" s="181">
        <v>0.01</v>
      </c>
      <c r="D26" s="2"/>
      <c r="E26" s="5"/>
      <c r="F26" s="19">
        <v>4</v>
      </c>
      <c r="G26" s="19">
        <f t="shared" si="5"/>
        <v>4</v>
      </c>
      <c r="H26" s="53" t="s">
        <v>169</v>
      </c>
      <c r="I26" s="53">
        <v>0.02</v>
      </c>
      <c r="J26" s="53">
        <v>0.01</v>
      </c>
      <c r="K26" s="266">
        <v>7.0000000000000007E-2</v>
      </c>
      <c r="L26" s="87" t="s">
        <v>169</v>
      </c>
      <c r="M26" s="287" t="s">
        <v>167</v>
      </c>
      <c r="N26" s="53" t="s">
        <v>169</v>
      </c>
    </row>
    <row r="27" spans="1:14" x14ac:dyDescent="0.2">
      <c r="A27" s="2" t="s">
        <v>37</v>
      </c>
      <c r="B27" s="229" t="s">
        <v>38</v>
      </c>
      <c r="C27" s="181">
        <v>0.01</v>
      </c>
      <c r="D27" s="2"/>
      <c r="E27" s="5"/>
      <c r="F27" s="19">
        <v>4</v>
      </c>
      <c r="G27" s="19">
        <f t="shared" si="5"/>
        <v>4</v>
      </c>
      <c r="H27" s="5">
        <v>42.1</v>
      </c>
      <c r="I27" s="5">
        <v>37.5</v>
      </c>
      <c r="J27" s="5">
        <v>34.700000000000003</v>
      </c>
      <c r="K27" s="273">
        <v>37.4</v>
      </c>
      <c r="L27" s="86">
        <f t="shared" si="1"/>
        <v>34.700000000000003</v>
      </c>
      <c r="M27" s="137">
        <f t="shared" si="4"/>
        <v>37.924999999999997</v>
      </c>
      <c r="N27" s="5">
        <f t="shared" si="2"/>
        <v>42.1</v>
      </c>
    </row>
    <row r="28" spans="1:14" x14ac:dyDescent="0.2">
      <c r="A28" s="2" t="s">
        <v>39</v>
      </c>
      <c r="B28" s="229" t="s">
        <v>38</v>
      </c>
      <c r="C28" s="181">
        <v>0.01</v>
      </c>
      <c r="D28" s="2"/>
      <c r="E28" s="5"/>
      <c r="F28" s="19">
        <v>4</v>
      </c>
      <c r="G28" s="19">
        <f t="shared" si="5"/>
        <v>4</v>
      </c>
      <c r="H28" s="5">
        <v>38.9</v>
      </c>
      <c r="I28" s="12">
        <v>35.1</v>
      </c>
      <c r="J28" s="5">
        <v>31.8</v>
      </c>
      <c r="K28" s="273">
        <v>37.6</v>
      </c>
      <c r="L28" s="86">
        <f t="shared" si="1"/>
        <v>31.8</v>
      </c>
      <c r="M28" s="137">
        <f t="shared" si="4"/>
        <v>35.85</v>
      </c>
      <c r="N28" s="5">
        <f t="shared" si="2"/>
        <v>38.9</v>
      </c>
    </row>
    <row r="29" spans="1:14" x14ac:dyDescent="0.2">
      <c r="A29" s="2" t="s">
        <v>40</v>
      </c>
      <c r="B29" s="229" t="s">
        <v>41</v>
      </c>
      <c r="C29" s="181">
        <v>0.01</v>
      </c>
      <c r="D29" s="2"/>
      <c r="E29" s="5"/>
      <c r="F29" s="19">
        <v>4</v>
      </c>
      <c r="G29" s="19">
        <f t="shared" si="5"/>
        <v>4</v>
      </c>
      <c r="H29" s="5">
        <v>3.91</v>
      </c>
      <c r="I29" s="5">
        <v>3.25</v>
      </c>
      <c r="J29" s="5">
        <v>4.38</v>
      </c>
      <c r="K29" s="273">
        <v>0.26</v>
      </c>
      <c r="L29" s="86">
        <f t="shared" si="1"/>
        <v>0.26</v>
      </c>
      <c r="M29" s="137">
        <f t="shared" si="4"/>
        <v>2.9499999999999997</v>
      </c>
      <c r="N29" s="5">
        <f t="shared" si="2"/>
        <v>4.38</v>
      </c>
    </row>
    <row r="30" spans="1:14" x14ac:dyDescent="0.2">
      <c r="A30" s="2" t="s">
        <v>42</v>
      </c>
      <c r="B30" s="229" t="s">
        <v>17</v>
      </c>
      <c r="C30" s="181">
        <v>1</v>
      </c>
      <c r="D30" s="2"/>
      <c r="E30" s="5"/>
      <c r="F30" s="19">
        <v>4</v>
      </c>
      <c r="G30" s="19">
        <f t="shared" si="5"/>
        <v>4</v>
      </c>
      <c r="H30" s="13">
        <v>64</v>
      </c>
      <c r="I30" s="5">
        <v>62</v>
      </c>
      <c r="J30" s="13">
        <v>51</v>
      </c>
      <c r="K30" s="273">
        <v>45</v>
      </c>
      <c r="L30" s="86">
        <f t="shared" si="1"/>
        <v>45</v>
      </c>
      <c r="M30" s="137">
        <f t="shared" si="4"/>
        <v>55.5</v>
      </c>
      <c r="N30" s="5">
        <f t="shared" si="2"/>
        <v>64</v>
      </c>
    </row>
    <row r="31" spans="1:14" x14ac:dyDescent="0.2">
      <c r="A31" s="2" t="s">
        <v>43</v>
      </c>
      <c r="B31" s="229" t="s">
        <v>17</v>
      </c>
      <c r="C31" s="182">
        <v>2</v>
      </c>
      <c r="D31" s="2"/>
      <c r="E31" s="5"/>
      <c r="F31" s="19">
        <v>1</v>
      </c>
      <c r="G31" s="19">
        <f t="shared" si="5"/>
        <v>1</v>
      </c>
      <c r="H31" s="5"/>
      <c r="I31" s="5"/>
      <c r="J31" s="5"/>
      <c r="K31" s="273">
        <v>6</v>
      </c>
      <c r="L31" s="86">
        <f t="shared" ref="L31" si="6">MIN(H31:K31)</f>
        <v>6</v>
      </c>
      <c r="M31" s="137">
        <f t="shared" ref="M31" si="7">AVERAGE(H31:K31)</f>
        <v>6</v>
      </c>
      <c r="N31" s="5">
        <f t="shared" ref="N31" si="8">MAX(H31:K31)</f>
        <v>6</v>
      </c>
    </row>
    <row r="32" spans="1:14" x14ac:dyDescent="0.2">
      <c r="A32" s="2" t="s">
        <v>44</v>
      </c>
      <c r="B32" s="229" t="s">
        <v>17</v>
      </c>
      <c r="C32" s="181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164</v>
      </c>
      <c r="I32" s="53" t="s">
        <v>164</v>
      </c>
      <c r="J32" s="53" t="s">
        <v>164</v>
      </c>
      <c r="K32" s="266" t="s">
        <v>164</v>
      </c>
      <c r="L32" s="87" t="s">
        <v>164</v>
      </c>
      <c r="M32" s="287" t="s">
        <v>167</v>
      </c>
      <c r="N32" s="53" t="s">
        <v>164</v>
      </c>
    </row>
    <row r="33" spans="1:14" x14ac:dyDescent="0.2">
      <c r="A33" s="6"/>
      <c r="B33" s="231"/>
      <c r="C33" s="183"/>
      <c r="D33" s="6"/>
      <c r="E33" s="16"/>
      <c r="F33" s="80"/>
      <c r="G33" s="6"/>
      <c r="H33" s="9"/>
      <c r="I33" s="9"/>
      <c r="J33" s="9"/>
      <c r="K33" s="274"/>
      <c r="L33" s="88"/>
      <c r="M33" s="65"/>
      <c r="N33" s="9"/>
    </row>
    <row r="34" spans="1:14" x14ac:dyDescent="0.2">
      <c r="A34" s="6" t="s">
        <v>144</v>
      </c>
      <c r="B34" s="231"/>
      <c r="C34" s="183"/>
      <c r="D34" s="6"/>
      <c r="E34" s="16"/>
      <c r="F34" s="80"/>
      <c r="G34" s="6"/>
      <c r="H34" s="9"/>
      <c r="I34" s="9"/>
      <c r="J34" s="9"/>
      <c r="K34" s="274"/>
      <c r="L34" s="88"/>
      <c r="M34" s="65"/>
      <c r="N34" s="9"/>
    </row>
    <row r="35" spans="1:14" x14ac:dyDescent="0.2">
      <c r="A35" s="2" t="s">
        <v>47</v>
      </c>
      <c r="B35" s="229" t="s">
        <v>46</v>
      </c>
      <c r="C35" s="181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165</v>
      </c>
      <c r="I35" s="53" t="s">
        <v>165</v>
      </c>
      <c r="J35" s="53" t="s">
        <v>165</v>
      </c>
      <c r="K35" s="275" t="s">
        <v>245</v>
      </c>
      <c r="L35" s="268" t="s">
        <v>245</v>
      </c>
      <c r="M35" s="287" t="s">
        <v>167</v>
      </c>
      <c r="N35" s="53" t="s">
        <v>165</v>
      </c>
    </row>
    <row r="36" spans="1:14" x14ac:dyDescent="0.2">
      <c r="A36" s="10" t="s">
        <v>48</v>
      </c>
      <c r="B36" s="232" t="s">
        <v>46</v>
      </c>
      <c r="C36" s="184">
        <v>0.5</v>
      </c>
      <c r="D36" s="10"/>
      <c r="E36" s="14"/>
      <c r="F36" s="81">
        <v>4</v>
      </c>
      <c r="G36" s="19">
        <f t="shared" si="9"/>
        <v>4</v>
      </c>
      <c r="H36" s="53" t="s">
        <v>165</v>
      </c>
      <c r="I36" s="53" t="s">
        <v>165</v>
      </c>
      <c r="J36" s="53" t="s">
        <v>165</v>
      </c>
      <c r="K36" s="275" t="s">
        <v>245</v>
      </c>
      <c r="L36" s="267" t="s">
        <v>245</v>
      </c>
      <c r="M36" s="287" t="s">
        <v>167</v>
      </c>
      <c r="N36" s="53" t="s">
        <v>165</v>
      </c>
    </row>
    <row r="37" spans="1:14" x14ac:dyDescent="0.2">
      <c r="A37" s="2" t="s">
        <v>49</v>
      </c>
      <c r="B37" s="229" t="s">
        <v>46</v>
      </c>
      <c r="C37" s="181">
        <v>0.5</v>
      </c>
      <c r="D37" s="2"/>
      <c r="E37" s="5"/>
      <c r="F37" s="81">
        <v>4</v>
      </c>
      <c r="G37" s="19">
        <f t="shared" si="9"/>
        <v>4</v>
      </c>
      <c r="H37" s="53" t="s">
        <v>165</v>
      </c>
      <c r="I37" s="53" t="s">
        <v>165</v>
      </c>
      <c r="J37" s="53" t="s">
        <v>165</v>
      </c>
      <c r="K37" s="275" t="s">
        <v>245</v>
      </c>
      <c r="L37" s="268" t="s">
        <v>245</v>
      </c>
      <c r="M37" s="287" t="s">
        <v>167</v>
      </c>
      <c r="N37" s="53" t="s">
        <v>165</v>
      </c>
    </row>
    <row r="38" spans="1:14" x14ac:dyDescent="0.2">
      <c r="A38" s="2" t="s">
        <v>50</v>
      </c>
      <c r="B38" s="229" t="s">
        <v>46</v>
      </c>
      <c r="C38" s="181">
        <v>0.5</v>
      </c>
      <c r="D38" s="2"/>
      <c r="E38" s="5"/>
      <c r="F38" s="81">
        <v>4</v>
      </c>
      <c r="G38" s="19">
        <f t="shared" si="9"/>
        <v>4</v>
      </c>
      <c r="H38" s="53" t="s">
        <v>165</v>
      </c>
      <c r="I38" s="53" t="s">
        <v>165</v>
      </c>
      <c r="J38" s="53" t="s">
        <v>165</v>
      </c>
      <c r="K38" s="275" t="s">
        <v>245</v>
      </c>
      <c r="L38" s="267" t="s">
        <v>245</v>
      </c>
      <c r="M38" s="287" t="s">
        <v>167</v>
      </c>
      <c r="N38" s="53" t="s">
        <v>165</v>
      </c>
    </row>
    <row r="39" spans="1:14" x14ac:dyDescent="0.2">
      <c r="A39" s="2" t="s">
        <v>51</v>
      </c>
      <c r="B39" s="229" t="s">
        <v>46</v>
      </c>
      <c r="C39" s="181">
        <v>0.5</v>
      </c>
      <c r="D39" s="2"/>
      <c r="E39" s="5"/>
      <c r="F39" s="81">
        <v>4</v>
      </c>
      <c r="G39" s="19">
        <f t="shared" si="9"/>
        <v>4</v>
      </c>
      <c r="H39" s="53" t="s">
        <v>165</v>
      </c>
      <c r="I39" s="53" t="s">
        <v>165</v>
      </c>
      <c r="J39" s="53" t="s">
        <v>165</v>
      </c>
      <c r="K39" s="275" t="s">
        <v>245</v>
      </c>
      <c r="L39" s="268" t="s">
        <v>245</v>
      </c>
      <c r="M39" s="287" t="s">
        <v>167</v>
      </c>
      <c r="N39" s="53" t="s">
        <v>165</v>
      </c>
    </row>
    <row r="40" spans="1:14" x14ac:dyDescent="0.2">
      <c r="A40" s="2" t="s">
        <v>52</v>
      </c>
      <c r="B40" s="229" t="s">
        <v>46</v>
      </c>
      <c r="C40" s="181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165</v>
      </c>
      <c r="I40" s="53" t="s">
        <v>165</v>
      </c>
      <c r="J40" s="53" t="s">
        <v>165</v>
      </c>
      <c r="K40" s="275" t="s">
        <v>248</v>
      </c>
      <c r="L40" s="267" t="s">
        <v>248</v>
      </c>
      <c r="M40" s="287" t="s">
        <v>167</v>
      </c>
      <c r="N40" s="53" t="s">
        <v>165</v>
      </c>
    </row>
    <row r="41" spans="1:14" x14ac:dyDescent="0.2">
      <c r="A41" s="2" t="s">
        <v>53</v>
      </c>
      <c r="B41" s="229" t="s">
        <v>46</v>
      </c>
      <c r="C41" s="181">
        <v>0.5</v>
      </c>
      <c r="D41" s="2"/>
      <c r="E41" s="13"/>
      <c r="F41" s="81">
        <v>4</v>
      </c>
      <c r="G41" s="19">
        <f t="shared" si="9"/>
        <v>4</v>
      </c>
      <c r="H41" s="53" t="s">
        <v>165</v>
      </c>
      <c r="I41" s="53" t="s">
        <v>165</v>
      </c>
      <c r="J41" s="53" t="s">
        <v>165</v>
      </c>
      <c r="K41" s="275" t="s">
        <v>245</v>
      </c>
      <c r="L41" s="268" t="s">
        <v>245</v>
      </c>
      <c r="M41" s="287" t="s">
        <v>167</v>
      </c>
      <c r="N41" s="53" t="s">
        <v>165</v>
      </c>
    </row>
    <row r="42" spans="1:14" x14ac:dyDescent="0.2">
      <c r="A42" s="2" t="s">
        <v>54</v>
      </c>
      <c r="B42" s="229" t="s">
        <v>46</v>
      </c>
      <c r="C42" s="181">
        <v>0.5</v>
      </c>
      <c r="D42" s="2"/>
      <c r="E42" s="13"/>
      <c r="F42" s="81">
        <v>4</v>
      </c>
      <c r="G42" s="19">
        <f t="shared" si="9"/>
        <v>4</v>
      </c>
      <c r="H42" s="53" t="s">
        <v>165</v>
      </c>
      <c r="I42" s="53" t="s">
        <v>165</v>
      </c>
      <c r="J42" s="53" t="s">
        <v>165</v>
      </c>
      <c r="K42" s="275" t="s">
        <v>245</v>
      </c>
      <c r="L42" s="267" t="s">
        <v>245</v>
      </c>
      <c r="M42" s="287" t="s">
        <v>167</v>
      </c>
      <c r="N42" s="53" t="s">
        <v>165</v>
      </c>
    </row>
    <row r="43" spans="1:14" x14ac:dyDescent="0.2">
      <c r="A43" s="2" t="s">
        <v>55</v>
      </c>
      <c r="B43" s="229" t="s">
        <v>46</v>
      </c>
      <c r="C43" s="181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165</v>
      </c>
      <c r="I43" s="53" t="s">
        <v>165</v>
      </c>
      <c r="J43" s="53" t="s">
        <v>165</v>
      </c>
      <c r="K43" s="275" t="s">
        <v>245</v>
      </c>
      <c r="L43" s="268" t="s">
        <v>245</v>
      </c>
      <c r="M43" s="287" t="s">
        <v>167</v>
      </c>
      <c r="N43" s="53" t="s">
        <v>165</v>
      </c>
    </row>
    <row r="44" spans="1:14" x14ac:dyDescent="0.2">
      <c r="A44" s="2" t="s">
        <v>56</v>
      </c>
      <c r="B44" s="229" t="s">
        <v>46</v>
      </c>
      <c r="C44" s="181">
        <v>0.5</v>
      </c>
      <c r="D44" s="2"/>
      <c r="E44" s="58"/>
      <c r="F44" s="81">
        <v>4</v>
      </c>
      <c r="G44" s="19">
        <f t="shared" si="9"/>
        <v>4</v>
      </c>
      <c r="H44" s="53" t="s">
        <v>165</v>
      </c>
      <c r="I44" s="53" t="s">
        <v>165</v>
      </c>
      <c r="J44" s="53" t="s">
        <v>165</v>
      </c>
      <c r="K44" s="275" t="s">
        <v>245</v>
      </c>
      <c r="L44" s="267" t="s">
        <v>245</v>
      </c>
      <c r="M44" s="287" t="s">
        <v>167</v>
      </c>
      <c r="N44" s="53" t="s">
        <v>165</v>
      </c>
    </row>
    <row r="45" spans="1:14" x14ac:dyDescent="0.2">
      <c r="A45" s="2" t="s">
        <v>57</v>
      </c>
      <c r="B45" s="229" t="s">
        <v>46</v>
      </c>
      <c r="C45" s="181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165</v>
      </c>
      <c r="I45" s="53" t="s">
        <v>165</v>
      </c>
      <c r="J45" s="53" t="s">
        <v>165</v>
      </c>
      <c r="K45" s="275" t="s">
        <v>245</v>
      </c>
      <c r="L45" s="268" t="s">
        <v>245</v>
      </c>
      <c r="M45" s="287" t="s">
        <v>167</v>
      </c>
      <c r="N45" s="53" t="s">
        <v>165</v>
      </c>
    </row>
    <row r="46" spans="1:14" x14ac:dyDescent="0.2">
      <c r="A46" s="2" t="s">
        <v>58</v>
      </c>
      <c r="B46" s="229" t="s">
        <v>46</v>
      </c>
      <c r="C46" s="181">
        <v>0.5</v>
      </c>
      <c r="D46" s="2"/>
      <c r="E46" s="58"/>
      <c r="F46" s="81">
        <v>4</v>
      </c>
      <c r="G46" s="19">
        <f t="shared" si="9"/>
        <v>4</v>
      </c>
      <c r="H46" s="53" t="s">
        <v>165</v>
      </c>
      <c r="I46" s="53" t="s">
        <v>165</v>
      </c>
      <c r="J46" s="53" t="s">
        <v>165</v>
      </c>
      <c r="K46" s="275" t="s">
        <v>245</v>
      </c>
      <c r="L46" s="267" t="s">
        <v>245</v>
      </c>
      <c r="M46" s="287" t="s">
        <v>167</v>
      </c>
      <c r="N46" s="53" t="s">
        <v>165</v>
      </c>
    </row>
    <row r="47" spans="1:14" x14ac:dyDescent="0.2">
      <c r="A47" s="2" t="s">
        <v>131</v>
      </c>
      <c r="B47" s="229" t="s">
        <v>46</v>
      </c>
      <c r="C47" s="181">
        <v>0.5</v>
      </c>
      <c r="D47" s="2"/>
      <c r="E47" s="58"/>
      <c r="F47" s="81">
        <v>4</v>
      </c>
      <c r="G47" s="19">
        <f t="shared" si="9"/>
        <v>4</v>
      </c>
      <c r="H47" s="53" t="s">
        <v>165</v>
      </c>
      <c r="I47" s="53" t="s">
        <v>165</v>
      </c>
      <c r="J47" s="53" t="s">
        <v>165</v>
      </c>
      <c r="K47" s="275" t="s">
        <v>245</v>
      </c>
      <c r="L47" s="268" t="s">
        <v>245</v>
      </c>
      <c r="M47" s="287" t="s">
        <v>167</v>
      </c>
      <c r="N47" s="53" t="s">
        <v>165</v>
      </c>
    </row>
    <row r="48" spans="1:14" x14ac:dyDescent="0.2">
      <c r="A48" s="2" t="s">
        <v>59</v>
      </c>
      <c r="B48" s="229" t="s">
        <v>46</v>
      </c>
      <c r="C48" s="181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165</v>
      </c>
      <c r="I48" s="53" t="s">
        <v>165</v>
      </c>
      <c r="J48" s="53" t="s">
        <v>165</v>
      </c>
      <c r="K48" s="275" t="s">
        <v>245</v>
      </c>
      <c r="L48" s="267" t="s">
        <v>245</v>
      </c>
      <c r="M48" s="287" t="s">
        <v>167</v>
      </c>
      <c r="N48" s="53" t="s">
        <v>165</v>
      </c>
    </row>
    <row r="49" spans="1:14" x14ac:dyDescent="0.2">
      <c r="A49" s="2" t="s">
        <v>60</v>
      </c>
      <c r="B49" s="229" t="s">
        <v>46</v>
      </c>
      <c r="C49" s="181">
        <v>0.5</v>
      </c>
      <c r="D49" s="2"/>
      <c r="E49" s="58"/>
      <c r="F49" s="81">
        <v>4</v>
      </c>
      <c r="G49" s="19">
        <f t="shared" si="9"/>
        <v>4</v>
      </c>
      <c r="H49" s="53" t="s">
        <v>165</v>
      </c>
      <c r="I49" s="53" t="s">
        <v>165</v>
      </c>
      <c r="J49" s="53" t="s">
        <v>165</v>
      </c>
      <c r="K49" s="275" t="s">
        <v>245</v>
      </c>
      <c r="L49" s="268" t="s">
        <v>245</v>
      </c>
      <c r="M49" s="287" t="s">
        <v>167</v>
      </c>
      <c r="N49" s="53" t="s">
        <v>165</v>
      </c>
    </row>
    <row r="50" spans="1:14" x14ac:dyDescent="0.2">
      <c r="A50" s="2" t="s">
        <v>132</v>
      </c>
      <c r="B50" s="229" t="s">
        <v>46</v>
      </c>
      <c r="C50" s="181">
        <v>0.5</v>
      </c>
      <c r="D50" s="2"/>
      <c r="E50" s="58"/>
      <c r="F50" s="81">
        <v>4</v>
      </c>
      <c r="G50" s="19">
        <f t="shared" si="9"/>
        <v>4</v>
      </c>
      <c r="H50" s="53" t="s">
        <v>165</v>
      </c>
      <c r="I50" s="53" t="s">
        <v>165</v>
      </c>
      <c r="J50" s="53" t="s">
        <v>165</v>
      </c>
      <c r="K50" s="275" t="s">
        <v>245</v>
      </c>
      <c r="L50" s="267" t="s">
        <v>245</v>
      </c>
      <c r="M50" s="287" t="s">
        <v>167</v>
      </c>
      <c r="N50" s="53" t="s">
        <v>165</v>
      </c>
    </row>
    <row r="51" spans="1:14" x14ac:dyDescent="0.2">
      <c r="A51" s="2" t="s">
        <v>61</v>
      </c>
      <c r="B51" s="229" t="s">
        <v>46</v>
      </c>
      <c r="C51" s="181">
        <v>0.5</v>
      </c>
      <c r="D51" s="2"/>
      <c r="E51" s="57"/>
      <c r="F51" s="81">
        <v>4</v>
      </c>
      <c r="G51" s="19">
        <f t="shared" si="9"/>
        <v>4</v>
      </c>
      <c r="H51" s="53" t="s">
        <v>165</v>
      </c>
      <c r="I51" s="53" t="s">
        <v>165</v>
      </c>
      <c r="J51" s="53" t="s">
        <v>165</v>
      </c>
      <c r="K51" s="275" t="s">
        <v>245</v>
      </c>
      <c r="L51" s="268" t="s">
        <v>245</v>
      </c>
      <c r="M51" s="287" t="s">
        <v>167</v>
      </c>
      <c r="N51" s="53" t="s">
        <v>165</v>
      </c>
    </row>
    <row r="52" spans="1:14" x14ac:dyDescent="0.2">
      <c r="A52" s="2" t="s">
        <v>62</v>
      </c>
      <c r="B52" s="229" t="s">
        <v>46</v>
      </c>
      <c r="C52" s="181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165</v>
      </c>
      <c r="I52" s="53" t="s">
        <v>165</v>
      </c>
      <c r="J52" s="53" t="s">
        <v>165</v>
      </c>
      <c r="K52" s="275" t="s">
        <v>245</v>
      </c>
      <c r="L52" s="267" t="s">
        <v>245</v>
      </c>
      <c r="M52" s="287" t="s">
        <v>167</v>
      </c>
      <c r="N52" s="53" t="s">
        <v>165</v>
      </c>
    </row>
    <row r="53" spans="1:14" x14ac:dyDescent="0.2">
      <c r="A53" s="2" t="s">
        <v>133</v>
      </c>
      <c r="B53" s="229" t="s">
        <v>46</v>
      </c>
      <c r="C53" s="181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166</v>
      </c>
      <c r="I53" s="53" t="s">
        <v>166</v>
      </c>
      <c r="J53" s="53" t="s">
        <v>166</v>
      </c>
      <c r="K53" s="275" t="s">
        <v>245</v>
      </c>
      <c r="L53" s="268" t="s">
        <v>245</v>
      </c>
      <c r="M53" s="287" t="s">
        <v>167</v>
      </c>
      <c r="N53" s="53" t="s">
        <v>166</v>
      </c>
    </row>
    <row r="54" spans="1:14" x14ac:dyDescent="0.2">
      <c r="A54" s="2" t="s">
        <v>63</v>
      </c>
      <c r="B54" s="229" t="s">
        <v>46</v>
      </c>
      <c r="C54" s="181">
        <v>0.5</v>
      </c>
      <c r="D54" s="2"/>
      <c r="E54" s="60"/>
      <c r="F54" s="81">
        <v>4</v>
      </c>
      <c r="G54" s="19">
        <f t="shared" si="9"/>
        <v>4</v>
      </c>
      <c r="H54" s="53" t="s">
        <v>165</v>
      </c>
      <c r="I54" s="53" t="s">
        <v>165</v>
      </c>
      <c r="J54" s="53" t="s">
        <v>165</v>
      </c>
      <c r="K54" s="275" t="s">
        <v>245</v>
      </c>
      <c r="L54" s="267" t="s">
        <v>245</v>
      </c>
      <c r="M54" s="287" t="s">
        <v>167</v>
      </c>
      <c r="N54" s="53" t="s">
        <v>165</v>
      </c>
    </row>
    <row r="55" spans="1:14" x14ac:dyDescent="0.2">
      <c r="A55" s="2" t="s">
        <v>64</v>
      </c>
      <c r="B55" s="229" t="s">
        <v>46</v>
      </c>
      <c r="C55" s="181">
        <v>2</v>
      </c>
      <c r="D55" s="2"/>
      <c r="E55" s="13"/>
      <c r="F55" s="81">
        <v>4</v>
      </c>
      <c r="G55" s="19">
        <f t="shared" si="9"/>
        <v>4</v>
      </c>
      <c r="H55" s="53" t="s">
        <v>166</v>
      </c>
      <c r="I55" s="53" t="s">
        <v>166</v>
      </c>
      <c r="J55" s="53" t="s">
        <v>166</v>
      </c>
      <c r="K55" s="275" t="s">
        <v>245</v>
      </c>
      <c r="L55" s="268" t="s">
        <v>245</v>
      </c>
      <c r="M55" s="287" t="s">
        <v>167</v>
      </c>
      <c r="N55" s="53" t="s">
        <v>166</v>
      </c>
    </row>
    <row r="56" spans="1:14" x14ac:dyDescent="0.2">
      <c r="A56" s="2" t="s">
        <v>191</v>
      </c>
      <c r="B56" s="229" t="s">
        <v>46</v>
      </c>
      <c r="C56" s="181">
        <v>0.5</v>
      </c>
      <c r="D56" s="2"/>
      <c r="E56" s="2"/>
      <c r="F56" s="81">
        <v>4</v>
      </c>
      <c r="G56" s="19">
        <f t="shared" si="9"/>
        <v>4</v>
      </c>
      <c r="H56" s="53" t="s">
        <v>165</v>
      </c>
      <c r="I56" s="53" t="s">
        <v>165</v>
      </c>
      <c r="J56" s="53" t="s">
        <v>165</v>
      </c>
      <c r="K56" s="275" t="s">
        <v>245</v>
      </c>
      <c r="L56" s="267" t="s">
        <v>245</v>
      </c>
      <c r="M56" s="46" t="s">
        <v>167</v>
      </c>
      <c r="N56" s="54" t="s">
        <v>165</v>
      </c>
    </row>
    <row r="57" spans="1:14" x14ac:dyDescent="0.2">
      <c r="A57" s="140" t="s">
        <v>247</v>
      </c>
      <c r="B57" s="229" t="s">
        <v>46</v>
      </c>
      <c r="C57" s="181">
        <v>0.01</v>
      </c>
      <c r="D57" s="2"/>
      <c r="E57" s="10">
        <v>0.03</v>
      </c>
      <c r="F57" s="81">
        <v>1</v>
      </c>
      <c r="G57" s="19">
        <v>1</v>
      </c>
      <c r="H57" s="53"/>
      <c r="I57" s="53"/>
      <c r="J57" s="53"/>
      <c r="K57" s="275" t="s">
        <v>245</v>
      </c>
      <c r="L57" s="268" t="s">
        <v>245</v>
      </c>
      <c r="M57" s="46" t="s">
        <v>167</v>
      </c>
      <c r="N57" s="168" t="s">
        <v>245</v>
      </c>
    </row>
    <row r="58" spans="1:14" x14ac:dyDescent="0.2">
      <c r="A58" s="2" t="s">
        <v>192</v>
      </c>
      <c r="B58" s="229" t="s">
        <v>46</v>
      </c>
      <c r="C58" s="181">
        <v>0.5</v>
      </c>
      <c r="D58" s="2"/>
      <c r="E58" s="10"/>
      <c r="F58" s="81">
        <v>4</v>
      </c>
      <c r="G58" s="19">
        <f t="shared" si="9"/>
        <v>4</v>
      </c>
      <c r="H58" s="53" t="s">
        <v>165</v>
      </c>
      <c r="I58" s="53" t="s">
        <v>165</v>
      </c>
      <c r="J58" s="53" t="s">
        <v>165</v>
      </c>
      <c r="K58" s="275" t="s">
        <v>245</v>
      </c>
      <c r="L58" s="267" t="s">
        <v>245</v>
      </c>
      <c r="M58" s="46" t="s">
        <v>167</v>
      </c>
      <c r="N58" s="54" t="s">
        <v>165</v>
      </c>
    </row>
    <row r="59" spans="1:14" x14ac:dyDescent="0.2">
      <c r="A59" s="141" t="s">
        <v>246</v>
      </c>
      <c r="B59" s="229" t="s">
        <v>46</v>
      </c>
      <c r="C59" s="181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75" t="s">
        <v>245</v>
      </c>
      <c r="L59" s="268" t="s">
        <v>245</v>
      </c>
      <c r="M59" s="46" t="s">
        <v>167</v>
      </c>
      <c r="N59" s="168" t="s">
        <v>245</v>
      </c>
    </row>
    <row r="60" spans="1:14" x14ac:dyDescent="0.2">
      <c r="A60" s="2" t="s">
        <v>193</v>
      </c>
      <c r="B60" s="229" t="s">
        <v>46</v>
      </c>
      <c r="C60" s="181">
        <v>0.5</v>
      </c>
      <c r="D60" s="2"/>
      <c r="E60" s="2"/>
      <c r="F60" s="81">
        <v>4</v>
      </c>
      <c r="G60" s="19">
        <f t="shared" si="9"/>
        <v>4</v>
      </c>
      <c r="H60" s="53" t="s">
        <v>165</v>
      </c>
      <c r="I60" s="53" t="s">
        <v>165</v>
      </c>
      <c r="J60" s="53" t="s">
        <v>165</v>
      </c>
      <c r="K60" s="275" t="s">
        <v>245</v>
      </c>
      <c r="L60" s="267" t="s">
        <v>245</v>
      </c>
      <c r="M60" s="46" t="s">
        <v>167</v>
      </c>
      <c r="N60" s="54" t="s">
        <v>165</v>
      </c>
    </row>
    <row r="61" spans="1:14" x14ac:dyDescent="0.2">
      <c r="A61" s="6"/>
      <c r="B61" s="231"/>
      <c r="C61" s="183"/>
      <c r="D61" s="6"/>
      <c r="E61" s="6"/>
      <c r="F61" s="80"/>
      <c r="G61" s="6"/>
      <c r="H61" s="9"/>
      <c r="I61" s="9"/>
      <c r="J61" s="9"/>
      <c r="K61" s="274"/>
      <c r="L61" s="85"/>
      <c r="M61" s="65"/>
      <c r="N61" s="9"/>
    </row>
    <row r="62" spans="1:14" x14ac:dyDescent="0.2">
      <c r="A62" s="6" t="s">
        <v>145</v>
      </c>
      <c r="B62" s="231"/>
      <c r="C62" s="183"/>
      <c r="D62" s="6"/>
      <c r="E62" s="6"/>
      <c r="F62" s="80"/>
      <c r="G62" s="6"/>
      <c r="H62" s="9"/>
      <c r="I62" s="9"/>
      <c r="J62" s="9"/>
      <c r="K62" s="274"/>
      <c r="L62" s="85"/>
      <c r="M62" s="65"/>
      <c r="N62" s="9"/>
    </row>
    <row r="63" spans="1:14" x14ac:dyDescent="0.2">
      <c r="A63" s="2" t="s">
        <v>3</v>
      </c>
      <c r="B63" s="229" t="s">
        <v>17</v>
      </c>
      <c r="C63" s="181">
        <v>0.01</v>
      </c>
      <c r="D63" s="2"/>
      <c r="E63" s="33">
        <v>5.5E-2</v>
      </c>
      <c r="F63" s="19">
        <v>1</v>
      </c>
      <c r="G63" s="19">
        <f t="shared" ref="G63:G71" si="10">COUNTA(H63:K63)</f>
        <v>1</v>
      </c>
      <c r="H63" s="5"/>
      <c r="I63" s="5"/>
      <c r="J63" s="5"/>
      <c r="K63" s="273">
        <v>12.3</v>
      </c>
      <c r="L63" s="86">
        <f t="shared" ref="L63:L72" si="11">MIN(H63:K63)</f>
        <v>12.3</v>
      </c>
      <c r="M63" s="137">
        <f>AVERAGE(H63:K63)</f>
        <v>12.3</v>
      </c>
      <c r="N63" s="5">
        <f t="shared" ref="N63:N72" si="12">MAX(H63:K63)</f>
        <v>12.3</v>
      </c>
    </row>
    <row r="64" spans="1:14" x14ac:dyDescent="0.2">
      <c r="A64" s="2" t="s">
        <v>4</v>
      </c>
      <c r="B64" s="229" t="s">
        <v>17</v>
      </c>
      <c r="C64" s="181">
        <v>1E-3</v>
      </c>
      <c r="D64" s="2"/>
      <c r="E64" s="33">
        <v>1.2999999999999999E-2</v>
      </c>
      <c r="F64" s="19">
        <v>1</v>
      </c>
      <c r="G64" s="19">
        <f t="shared" si="10"/>
        <v>1</v>
      </c>
      <c r="H64" s="5"/>
      <c r="I64" s="5"/>
      <c r="J64" s="5"/>
      <c r="K64" s="273">
        <v>0.01</v>
      </c>
      <c r="L64" s="86">
        <f t="shared" si="11"/>
        <v>0.01</v>
      </c>
      <c r="M64" s="137">
        <f t="shared" ref="M64:M72" si="13">AVERAGE(H64:K64)</f>
        <v>0.01</v>
      </c>
      <c r="N64" s="5">
        <f t="shared" si="12"/>
        <v>0.01</v>
      </c>
    </row>
    <row r="65" spans="1:14" ht="11.25" customHeight="1" x14ac:dyDescent="0.2">
      <c r="A65" s="2" t="s">
        <v>5</v>
      </c>
      <c r="B65" s="229" t="s">
        <v>17</v>
      </c>
      <c r="C65" s="181">
        <v>1E-3</v>
      </c>
      <c r="D65" s="2"/>
      <c r="E65" s="13"/>
      <c r="F65" s="19">
        <v>1</v>
      </c>
      <c r="G65" s="19">
        <f t="shared" si="10"/>
        <v>1</v>
      </c>
      <c r="H65" s="5"/>
      <c r="I65" s="5"/>
      <c r="J65" s="5"/>
      <c r="K65" s="273">
        <v>0.90500000000000003</v>
      </c>
      <c r="L65" s="86">
        <f t="shared" si="11"/>
        <v>0.90500000000000003</v>
      </c>
      <c r="M65" s="273">
        <f t="shared" si="13"/>
        <v>0.90500000000000003</v>
      </c>
      <c r="N65" s="5">
        <f t="shared" si="12"/>
        <v>0.90500000000000003</v>
      </c>
    </row>
    <row r="66" spans="1:14" x14ac:dyDescent="0.2">
      <c r="A66" s="2" t="s">
        <v>6</v>
      </c>
      <c r="B66" s="229" t="s">
        <v>17</v>
      </c>
      <c r="C66" s="181">
        <v>1E-4</v>
      </c>
      <c r="D66" s="2"/>
      <c r="E66" s="61">
        <v>2.0000000000000001E-4</v>
      </c>
      <c r="F66" s="19">
        <v>1</v>
      </c>
      <c r="G66" s="19">
        <f t="shared" si="10"/>
        <v>1</v>
      </c>
      <c r="H66" s="5"/>
      <c r="I66" s="5"/>
      <c r="J66" s="5"/>
      <c r="K66" s="266" t="s">
        <v>199</v>
      </c>
      <c r="L66" s="103" t="s">
        <v>199</v>
      </c>
      <c r="M66" s="54" t="s">
        <v>167</v>
      </c>
      <c r="N66" s="53" t="s">
        <v>199</v>
      </c>
    </row>
    <row r="67" spans="1:14" x14ac:dyDescent="0.2">
      <c r="A67" s="2" t="s">
        <v>27</v>
      </c>
      <c r="B67" s="229" t="s">
        <v>17</v>
      </c>
      <c r="C67" s="181">
        <v>1E-3</v>
      </c>
      <c r="D67" s="2"/>
      <c r="E67" s="33">
        <v>1E-3</v>
      </c>
      <c r="F67" s="19">
        <v>1</v>
      </c>
      <c r="G67" s="19">
        <f t="shared" si="10"/>
        <v>1</v>
      </c>
      <c r="H67" s="5"/>
      <c r="I67" s="5"/>
      <c r="J67" s="5"/>
      <c r="K67" s="273">
        <v>1.2999999999999999E-2</v>
      </c>
      <c r="L67" s="105">
        <f t="shared" si="11"/>
        <v>1.2999999999999999E-2</v>
      </c>
      <c r="M67" s="5">
        <f t="shared" si="13"/>
        <v>1.2999999999999999E-2</v>
      </c>
      <c r="N67" s="5">
        <f t="shared" si="12"/>
        <v>1.2999999999999999E-2</v>
      </c>
    </row>
    <row r="68" spans="1:14" x14ac:dyDescent="0.2">
      <c r="A68" s="2" t="s">
        <v>9</v>
      </c>
      <c r="B68" s="229" t="s">
        <v>17</v>
      </c>
      <c r="C68" s="181">
        <v>1E-3</v>
      </c>
      <c r="D68" s="2"/>
      <c r="E68" s="13"/>
      <c r="F68" s="19">
        <v>1</v>
      </c>
      <c r="G68" s="19">
        <f t="shared" si="10"/>
        <v>1</v>
      </c>
      <c r="H68" s="5"/>
      <c r="I68" s="5"/>
      <c r="J68" s="5"/>
      <c r="K68" s="276">
        <v>4.0000000000000001E-3</v>
      </c>
      <c r="L68" s="105">
        <f>MIN(H68:K68)</f>
        <v>4.0000000000000001E-3</v>
      </c>
      <c r="M68" s="5">
        <f>AVERAGE(H68:K68)</f>
        <v>4.0000000000000001E-3</v>
      </c>
      <c r="N68" s="5">
        <f t="shared" si="12"/>
        <v>4.0000000000000001E-3</v>
      </c>
    </row>
    <row r="69" spans="1:14" x14ac:dyDescent="0.2">
      <c r="A69" s="2" t="s">
        <v>10</v>
      </c>
      <c r="B69" s="229" t="s">
        <v>17</v>
      </c>
      <c r="C69" s="181">
        <v>1E-3</v>
      </c>
      <c r="D69" s="2"/>
      <c r="E69" s="33">
        <v>1.4E-3</v>
      </c>
      <c r="F69" s="19">
        <v>1</v>
      </c>
      <c r="G69" s="19">
        <f t="shared" si="10"/>
        <v>1</v>
      </c>
      <c r="H69" s="5"/>
      <c r="I69" s="5"/>
      <c r="J69" s="5"/>
      <c r="K69" s="273">
        <v>1.2E-2</v>
      </c>
      <c r="L69" s="105">
        <f>MIN(H69:K69)</f>
        <v>1.2E-2</v>
      </c>
      <c r="M69" s="5">
        <f t="shared" si="13"/>
        <v>1.2E-2</v>
      </c>
      <c r="N69" s="5">
        <f t="shared" si="12"/>
        <v>1.2E-2</v>
      </c>
    </row>
    <row r="70" spans="1:14" x14ac:dyDescent="0.2">
      <c r="A70" s="2" t="s">
        <v>28</v>
      </c>
      <c r="B70" s="229" t="s">
        <v>17</v>
      </c>
      <c r="C70" s="181">
        <v>1E-3</v>
      </c>
      <c r="D70" s="2"/>
      <c r="E70" s="33">
        <v>3.3999999999999998E-3</v>
      </c>
      <c r="F70" s="19">
        <v>1</v>
      </c>
      <c r="G70" s="19">
        <f t="shared" si="10"/>
        <v>1</v>
      </c>
      <c r="H70" s="5"/>
      <c r="I70" s="5"/>
      <c r="J70" s="5"/>
      <c r="K70" s="273">
        <v>3.4000000000000002E-2</v>
      </c>
      <c r="L70" s="105">
        <f t="shared" si="11"/>
        <v>3.4000000000000002E-2</v>
      </c>
      <c r="M70" s="5">
        <f t="shared" si="13"/>
        <v>3.4000000000000002E-2</v>
      </c>
      <c r="N70" s="5">
        <f t="shared" si="12"/>
        <v>3.4000000000000002E-2</v>
      </c>
    </row>
    <row r="71" spans="1:14" x14ac:dyDescent="0.2">
      <c r="A71" s="2" t="s">
        <v>30</v>
      </c>
      <c r="B71" s="229" t="s">
        <v>17</v>
      </c>
      <c r="C71" s="181">
        <v>1E-4</v>
      </c>
      <c r="D71" s="2"/>
      <c r="E71" s="33">
        <v>5.9999999999999995E-4</v>
      </c>
      <c r="F71" s="19">
        <v>1</v>
      </c>
      <c r="G71" s="19">
        <f t="shared" si="10"/>
        <v>1</v>
      </c>
      <c r="H71" s="5"/>
      <c r="I71" s="5"/>
      <c r="J71" s="5"/>
      <c r="K71" s="266">
        <v>2.0000000000000001E-4</v>
      </c>
      <c r="L71" s="105">
        <f t="shared" si="11"/>
        <v>2.0000000000000001E-4</v>
      </c>
      <c r="M71" s="5">
        <f t="shared" si="13"/>
        <v>2.0000000000000001E-4</v>
      </c>
      <c r="N71" s="5">
        <f t="shared" si="12"/>
        <v>2.0000000000000001E-4</v>
      </c>
    </row>
    <row r="72" spans="1:14" x14ac:dyDescent="0.2">
      <c r="A72" s="2" t="s">
        <v>29</v>
      </c>
      <c r="B72" s="230" t="s">
        <v>17</v>
      </c>
      <c r="C72" s="182">
        <v>5.0000000000000001E-3</v>
      </c>
      <c r="D72" s="2"/>
      <c r="E72" s="33">
        <v>8.0000000000000002E-3</v>
      </c>
      <c r="F72" s="19">
        <v>1</v>
      </c>
      <c r="G72" s="19">
        <f t="shared" ref="G72" si="14">COUNTA(H72:K72)</f>
        <v>1</v>
      </c>
      <c r="H72" s="5"/>
      <c r="I72" s="5"/>
      <c r="J72" s="5"/>
      <c r="K72" s="273">
        <v>4.2000000000000003E-2</v>
      </c>
      <c r="L72" s="105">
        <f t="shared" si="11"/>
        <v>4.2000000000000003E-2</v>
      </c>
      <c r="M72" s="105">
        <f t="shared" si="13"/>
        <v>4.2000000000000003E-2</v>
      </c>
      <c r="N72" s="105">
        <f t="shared" si="12"/>
        <v>4.2000000000000003E-2</v>
      </c>
    </row>
    <row r="73" spans="1:14" x14ac:dyDescent="0.2">
      <c r="A73" s="6"/>
      <c r="B73" s="231"/>
      <c r="C73" s="183"/>
      <c r="D73" s="6"/>
      <c r="E73" s="6"/>
      <c r="F73" s="80"/>
      <c r="G73" s="6"/>
      <c r="H73" s="9"/>
      <c r="I73" s="9"/>
      <c r="J73" s="9"/>
      <c r="K73" s="274"/>
      <c r="L73" s="88"/>
      <c r="M73" s="9"/>
      <c r="N73" s="9"/>
    </row>
    <row r="74" spans="1:14" x14ac:dyDescent="0.2">
      <c r="A74" s="6" t="s">
        <v>204</v>
      </c>
      <c r="B74" s="231"/>
      <c r="C74" s="183"/>
      <c r="D74" s="6"/>
      <c r="E74" s="6"/>
      <c r="F74" s="80"/>
      <c r="G74" s="6"/>
      <c r="H74" s="9"/>
      <c r="I74" s="9"/>
      <c r="J74" s="9"/>
      <c r="K74" s="274"/>
      <c r="L74" s="88"/>
      <c r="M74" s="9"/>
      <c r="N74" s="9"/>
    </row>
    <row r="75" spans="1:14" x14ac:dyDescent="0.2">
      <c r="A75" s="2" t="s">
        <v>121</v>
      </c>
      <c r="B75" s="229" t="s">
        <v>46</v>
      </c>
      <c r="C75" s="182">
        <v>1</v>
      </c>
      <c r="D75" s="4"/>
      <c r="E75" s="33">
        <v>950</v>
      </c>
      <c r="F75" s="19">
        <v>1</v>
      </c>
      <c r="G75" s="19">
        <f t="shared" ref="G75:G77" si="15">COUNTA(H75:K75)</f>
        <v>1</v>
      </c>
      <c r="H75" s="5"/>
      <c r="I75" s="5"/>
      <c r="J75" s="5"/>
      <c r="K75" s="266" t="s">
        <v>162</v>
      </c>
      <c r="L75" s="105" t="s">
        <v>162</v>
      </c>
      <c r="M75" s="45" t="s">
        <v>167</v>
      </c>
      <c r="N75" s="45" t="s">
        <v>162</v>
      </c>
    </row>
    <row r="76" spans="1:14" x14ac:dyDescent="0.2">
      <c r="A76" s="2" t="s">
        <v>122</v>
      </c>
      <c r="B76" s="229" t="s">
        <v>46</v>
      </c>
      <c r="C76" s="182">
        <v>5</v>
      </c>
      <c r="D76" s="4"/>
      <c r="E76" s="5"/>
      <c r="F76" s="19">
        <v>1</v>
      </c>
      <c r="G76" s="19">
        <f t="shared" si="15"/>
        <v>1</v>
      </c>
      <c r="H76" s="5"/>
      <c r="I76" s="5"/>
      <c r="J76" s="5"/>
      <c r="K76" s="266" t="s">
        <v>188</v>
      </c>
      <c r="L76" s="105" t="s">
        <v>188</v>
      </c>
      <c r="M76" s="45" t="s">
        <v>167</v>
      </c>
      <c r="N76" s="45" t="s">
        <v>188</v>
      </c>
    </row>
    <row r="77" spans="1:14" x14ac:dyDescent="0.2">
      <c r="A77" s="2" t="s">
        <v>123</v>
      </c>
      <c r="B77" s="229" t="s">
        <v>46</v>
      </c>
      <c r="C77" s="182">
        <v>2</v>
      </c>
      <c r="D77" s="4"/>
      <c r="E77" s="5"/>
      <c r="F77" s="19">
        <v>1</v>
      </c>
      <c r="G77" s="19">
        <f t="shared" si="15"/>
        <v>1</v>
      </c>
      <c r="H77" s="5"/>
      <c r="I77" s="5"/>
      <c r="J77" s="5"/>
      <c r="K77" s="266" t="s">
        <v>188</v>
      </c>
      <c r="L77" s="105" t="s">
        <v>188</v>
      </c>
      <c r="M77" s="45" t="s">
        <v>167</v>
      </c>
      <c r="N77" s="45" t="s">
        <v>188</v>
      </c>
    </row>
    <row r="78" spans="1:14" x14ac:dyDescent="0.2">
      <c r="A78" s="2" t="s">
        <v>202</v>
      </c>
      <c r="B78" s="229" t="s">
        <v>46</v>
      </c>
      <c r="C78" s="182">
        <v>2</v>
      </c>
      <c r="D78" s="2"/>
      <c r="E78" s="5"/>
      <c r="F78" s="19">
        <v>1</v>
      </c>
      <c r="G78" s="19">
        <f>COUNTA(H78:K78)</f>
        <v>1</v>
      </c>
      <c r="H78" s="5"/>
      <c r="I78" s="5"/>
      <c r="J78" s="5"/>
      <c r="K78" s="266" t="s">
        <v>188</v>
      </c>
      <c r="L78" s="105" t="s">
        <v>188</v>
      </c>
      <c r="M78" s="45" t="s">
        <v>167</v>
      </c>
      <c r="N78" s="45" t="s">
        <v>188</v>
      </c>
    </row>
    <row r="79" spans="1:14" x14ac:dyDescent="0.2">
      <c r="A79" s="2" t="s">
        <v>203</v>
      </c>
      <c r="B79" s="229" t="s">
        <v>46</v>
      </c>
      <c r="C79" s="182">
        <v>2</v>
      </c>
      <c r="D79" s="2"/>
      <c r="E79" s="33"/>
      <c r="F79" s="19">
        <v>1</v>
      </c>
      <c r="G79" s="19">
        <f t="shared" ref="G79:G83" si="16">COUNTA(H79:K79)</f>
        <v>1</v>
      </c>
      <c r="H79" s="5"/>
      <c r="I79" s="5"/>
      <c r="J79" s="5"/>
      <c r="K79" s="273" t="s">
        <v>188</v>
      </c>
      <c r="L79" s="105" t="s">
        <v>188</v>
      </c>
      <c r="M79" s="45" t="s">
        <v>167</v>
      </c>
      <c r="N79" s="45" t="s">
        <v>188</v>
      </c>
    </row>
    <row r="80" spans="1:14" x14ac:dyDescent="0.2">
      <c r="A80" s="2" t="s">
        <v>184</v>
      </c>
      <c r="B80" s="229" t="s">
        <v>46</v>
      </c>
      <c r="C80" s="182">
        <v>1</v>
      </c>
      <c r="D80" s="2"/>
      <c r="E80" s="33"/>
      <c r="F80" s="19">
        <v>1</v>
      </c>
      <c r="G80" s="19">
        <f t="shared" si="16"/>
        <v>1</v>
      </c>
      <c r="H80" s="5"/>
      <c r="I80" s="5"/>
      <c r="J80" s="5"/>
      <c r="K80" s="273" t="s">
        <v>188</v>
      </c>
      <c r="L80" s="105" t="s">
        <v>188</v>
      </c>
      <c r="M80" s="45" t="s">
        <v>167</v>
      </c>
      <c r="N80" s="45" t="s">
        <v>188</v>
      </c>
    </row>
    <row r="81" spans="1:14" x14ac:dyDescent="0.2">
      <c r="A81" s="2" t="s">
        <v>185</v>
      </c>
      <c r="B81" s="229" t="s">
        <v>46</v>
      </c>
      <c r="C81" s="182">
        <v>1</v>
      </c>
      <c r="D81" s="2"/>
      <c r="E81" s="33"/>
      <c r="F81" s="19">
        <v>1</v>
      </c>
      <c r="G81" s="19">
        <f t="shared" si="16"/>
        <v>1</v>
      </c>
      <c r="H81" s="5"/>
      <c r="I81" s="5"/>
      <c r="J81" s="5"/>
      <c r="K81" s="273" t="s">
        <v>162</v>
      </c>
      <c r="L81" s="105" t="s">
        <v>162</v>
      </c>
      <c r="M81" s="45" t="s">
        <v>167</v>
      </c>
      <c r="N81" s="45" t="s">
        <v>162</v>
      </c>
    </row>
    <row r="82" spans="1:14" x14ac:dyDescent="0.2">
      <c r="A82" s="2" t="s">
        <v>105</v>
      </c>
      <c r="B82" s="229" t="s">
        <v>46</v>
      </c>
      <c r="C82" s="182">
        <v>5</v>
      </c>
      <c r="D82" s="2"/>
      <c r="E82" s="33"/>
      <c r="F82" s="19">
        <v>1</v>
      </c>
      <c r="G82" s="19">
        <f t="shared" si="16"/>
        <v>1</v>
      </c>
      <c r="H82" s="5"/>
      <c r="I82" s="5"/>
      <c r="J82" s="5"/>
      <c r="K82" s="273" t="s">
        <v>173</v>
      </c>
      <c r="L82" s="105" t="s">
        <v>173</v>
      </c>
      <c r="M82" s="45" t="s">
        <v>167</v>
      </c>
      <c r="N82" s="45" t="s">
        <v>173</v>
      </c>
    </row>
    <row r="83" spans="1:14" x14ac:dyDescent="0.2">
      <c r="A83" s="2" t="s">
        <v>45</v>
      </c>
      <c r="B83" s="229" t="s">
        <v>46</v>
      </c>
      <c r="C83" s="181">
        <v>1</v>
      </c>
      <c r="D83" s="2"/>
      <c r="E83" s="33"/>
      <c r="F83" s="19">
        <v>1</v>
      </c>
      <c r="G83" s="19">
        <f t="shared" si="16"/>
        <v>1</v>
      </c>
      <c r="H83" s="5"/>
      <c r="I83" s="5"/>
      <c r="J83" s="5"/>
      <c r="K83" s="273" t="s">
        <v>162</v>
      </c>
      <c r="L83" s="105" t="s">
        <v>162</v>
      </c>
      <c r="M83" s="45" t="s">
        <v>167</v>
      </c>
      <c r="N83" s="45" t="s">
        <v>162</v>
      </c>
    </row>
    <row r="84" spans="1:14" x14ac:dyDescent="0.2">
      <c r="A84" s="6"/>
      <c r="B84" s="231"/>
      <c r="C84" s="183"/>
      <c r="D84" s="6"/>
      <c r="E84" s="6"/>
      <c r="F84" s="80"/>
      <c r="G84" s="6"/>
      <c r="H84" s="9"/>
      <c r="I84" s="9"/>
      <c r="J84" s="9"/>
      <c r="K84" s="274"/>
      <c r="L84" s="88"/>
      <c r="M84" s="9"/>
      <c r="N84" s="9"/>
    </row>
    <row r="85" spans="1:14" x14ac:dyDescent="0.2">
      <c r="A85" s="6" t="s">
        <v>146</v>
      </c>
      <c r="B85" s="231"/>
      <c r="C85" s="183"/>
      <c r="D85" s="6"/>
      <c r="E85" s="6"/>
      <c r="F85" s="80"/>
      <c r="G85" s="6"/>
      <c r="H85" s="9"/>
      <c r="I85" s="9"/>
      <c r="J85" s="9"/>
      <c r="K85" s="274"/>
      <c r="L85" s="88"/>
      <c r="M85" s="9"/>
      <c r="N85" s="9"/>
    </row>
    <row r="86" spans="1:14" x14ac:dyDescent="0.2">
      <c r="A86" s="2" t="s">
        <v>205</v>
      </c>
      <c r="B86" s="229" t="s">
        <v>46</v>
      </c>
      <c r="C86" s="181">
        <v>5</v>
      </c>
      <c r="D86" s="45"/>
      <c r="E86" s="45"/>
      <c r="F86" s="19">
        <v>1</v>
      </c>
      <c r="G86" s="19">
        <f t="shared" ref="G86:G94" si="17">COUNTA(H86:K86)</f>
        <v>1</v>
      </c>
      <c r="H86" s="45"/>
      <c r="I86" s="45"/>
      <c r="J86" s="45"/>
      <c r="K86" s="285" t="s">
        <v>173</v>
      </c>
      <c r="L86" s="138" t="s">
        <v>173</v>
      </c>
      <c r="M86" s="45" t="s">
        <v>167</v>
      </c>
      <c r="N86" s="45" t="s">
        <v>173</v>
      </c>
    </row>
    <row r="87" spans="1:14" x14ac:dyDescent="0.2">
      <c r="A87" s="2" t="s">
        <v>206</v>
      </c>
      <c r="B87" s="229" t="s">
        <v>46</v>
      </c>
      <c r="C87" s="181">
        <v>5</v>
      </c>
      <c r="D87" s="45"/>
      <c r="E87" s="45"/>
      <c r="F87" s="19">
        <v>1</v>
      </c>
      <c r="G87" s="19">
        <f t="shared" si="17"/>
        <v>1</v>
      </c>
      <c r="H87" s="45"/>
      <c r="I87" s="45"/>
      <c r="J87" s="45"/>
      <c r="K87" s="285" t="s">
        <v>173</v>
      </c>
      <c r="L87" s="138" t="s">
        <v>173</v>
      </c>
      <c r="M87" s="45" t="s">
        <v>167</v>
      </c>
      <c r="N87" s="45" t="s">
        <v>173</v>
      </c>
    </row>
    <row r="88" spans="1:14" x14ac:dyDescent="0.2">
      <c r="A88" s="2" t="s">
        <v>207</v>
      </c>
      <c r="B88" s="229" t="s">
        <v>46</v>
      </c>
      <c r="C88" s="181">
        <v>5</v>
      </c>
      <c r="D88" s="45"/>
      <c r="E88" s="45"/>
      <c r="F88" s="19">
        <v>1</v>
      </c>
      <c r="G88" s="19">
        <f t="shared" si="17"/>
        <v>1</v>
      </c>
      <c r="H88" s="45"/>
      <c r="I88" s="45"/>
      <c r="J88" s="45"/>
      <c r="K88" s="285" t="s">
        <v>173</v>
      </c>
      <c r="L88" s="138" t="s">
        <v>173</v>
      </c>
      <c r="M88" s="45" t="s">
        <v>167</v>
      </c>
      <c r="N88" s="45" t="s">
        <v>173</v>
      </c>
    </row>
    <row r="89" spans="1:14" x14ac:dyDescent="0.2">
      <c r="A89" s="2" t="s">
        <v>208</v>
      </c>
      <c r="B89" s="229" t="s">
        <v>46</v>
      </c>
      <c r="C89" s="181">
        <v>5</v>
      </c>
      <c r="D89" s="45"/>
      <c r="E89" s="45"/>
      <c r="F89" s="19">
        <v>1</v>
      </c>
      <c r="G89" s="19">
        <f t="shared" si="17"/>
        <v>1</v>
      </c>
      <c r="H89" s="45"/>
      <c r="I89" s="45"/>
      <c r="J89" s="45"/>
      <c r="K89" s="285" t="s">
        <v>173</v>
      </c>
      <c r="L89" s="138" t="s">
        <v>173</v>
      </c>
      <c r="M89" s="45" t="s">
        <v>167</v>
      </c>
      <c r="N89" s="45" t="s">
        <v>173</v>
      </c>
    </row>
    <row r="90" spans="1:14" x14ac:dyDescent="0.2">
      <c r="A90" s="2" t="s">
        <v>209</v>
      </c>
      <c r="B90" s="229" t="s">
        <v>46</v>
      </c>
      <c r="C90" s="181">
        <v>5</v>
      </c>
      <c r="D90" s="45"/>
      <c r="E90" s="45"/>
      <c r="F90" s="19">
        <v>1</v>
      </c>
      <c r="G90" s="19">
        <f t="shared" si="17"/>
        <v>1</v>
      </c>
      <c r="H90" s="45"/>
      <c r="I90" s="45"/>
      <c r="J90" s="45"/>
      <c r="K90" s="285" t="s">
        <v>173</v>
      </c>
      <c r="L90" s="138" t="s">
        <v>173</v>
      </c>
      <c r="M90" s="45" t="s">
        <v>167</v>
      </c>
      <c r="N90" s="45" t="s">
        <v>173</v>
      </c>
    </row>
    <row r="91" spans="1:14" x14ac:dyDescent="0.2">
      <c r="A91" s="2" t="s">
        <v>210</v>
      </c>
      <c r="B91" s="229" t="s">
        <v>46</v>
      </c>
      <c r="C91" s="181">
        <v>5</v>
      </c>
      <c r="D91" s="45"/>
      <c r="E91" s="45"/>
      <c r="F91" s="19">
        <v>1</v>
      </c>
      <c r="G91" s="19">
        <f t="shared" si="17"/>
        <v>1</v>
      </c>
      <c r="H91" s="45"/>
      <c r="I91" s="45"/>
      <c r="J91" s="45"/>
      <c r="K91" s="285" t="s">
        <v>173</v>
      </c>
      <c r="L91" s="138" t="s">
        <v>173</v>
      </c>
      <c r="M91" s="45" t="s">
        <v>167</v>
      </c>
      <c r="N91" s="45" t="s">
        <v>173</v>
      </c>
    </row>
    <row r="92" spans="1:14" x14ac:dyDescent="0.2">
      <c r="A92" s="2" t="s">
        <v>211</v>
      </c>
      <c r="B92" s="229" t="s">
        <v>46</v>
      </c>
      <c r="C92" s="181">
        <v>5</v>
      </c>
      <c r="D92" s="45"/>
      <c r="E92" s="45"/>
      <c r="F92" s="19">
        <v>1</v>
      </c>
      <c r="G92" s="19">
        <f t="shared" si="17"/>
        <v>1</v>
      </c>
      <c r="H92" s="45"/>
      <c r="I92" s="45"/>
      <c r="J92" s="45"/>
      <c r="K92" s="285" t="s">
        <v>173</v>
      </c>
      <c r="L92" s="138" t="s">
        <v>173</v>
      </c>
      <c r="M92" s="45" t="s">
        <v>167</v>
      </c>
      <c r="N92" s="45" t="s">
        <v>173</v>
      </c>
    </row>
    <row r="93" spans="1:14" x14ac:dyDescent="0.2">
      <c r="A93" s="2" t="s">
        <v>212</v>
      </c>
      <c r="B93" s="229" t="s">
        <v>46</v>
      </c>
      <c r="C93" s="181">
        <v>5</v>
      </c>
      <c r="D93" s="45"/>
      <c r="E93" s="45"/>
      <c r="F93" s="19">
        <v>1</v>
      </c>
      <c r="G93" s="19">
        <f t="shared" si="17"/>
        <v>1</v>
      </c>
      <c r="H93" s="45"/>
      <c r="I93" s="45"/>
      <c r="J93" s="45"/>
      <c r="K93" s="285" t="s">
        <v>173</v>
      </c>
      <c r="L93" s="138" t="s">
        <v>173</v>
      </c>
      <c r="M93" s="45" t="s">
        <v>167</v>
      </c>
      <c r="N93" s="45" t="s">
        <v>173</v>
      </c>
    </row>
    <row r="94" spans="1:14" x14ac:dyDescent="0.2">
      <c r="A94" s="2" t="s">
        <v>213</v>
      </c>
      <c r="B94" s="229" t="s">
        <v>46</v>
      </c>
      <c r="C94" s="181">
        <v>5</v>
      </c>
      <c r="D94" s="45"/>
      <c r="E94" s="45"/>
      <c r="F94" s="19">
        <v>1</v>
      </c>
      <c r="G94" s="19">
        <f t="shared" si="17"/>
        <v>1</v>
      </c>
      <c r="H94" s="45"/>
      <c r="I94" s="45"/>
      <c r="J94" s="45"/>
      <c r="K94" s="285" t="s">
        <v>173</v>
      </c>
      <c r="L94" s="138" t="s">
        <v>173</v>
      </c>
      <c r="M94" s="45" t="s">
        <v>167</v>
      </c>
      <c r="N94" s="45" t="s">
        <v>173</v>
      </c>
    </row>
    <row r="95" spans="1:14" x14ac:dyDescent="0.2">
      <c r="A95" s="6"/>
      <c r="B95" s="231"/>
      <c r="C95" s="183"/>
      <c r="D95" s="6"/>
      <c r="E95" s="6"/>
      <c r="F95" s="6"/>
      <c r="G95" s="6"/>
      <c r="H95" s="6"/>
      <c r="I95" s="6"/>
      <c r="J95" s="6"/>
      <c r="K95" s="277"/>
      <c r="L95" s="88"/>
      <c r="M95" s="9"/>
      <c r="N95" s="9"/>
    </row>
    <row r="96" spans="1:14" x14ac:dyDescent="0.2">
      <c r="A96" s="6" t="s">
        <v>220</v>
      </c>
      <c r="B96" s="231"/>
      <c r="C96" s="183"/>
      <c r="D96" s="6"/>
      <c r="E96" s="6"/>
      <c r="F96" s="6"/>
      <c r="G96" s="6"/>
      <c r="H96" s="6"/>
      <c r="I96" s="6"/>
      <c r="J96" s="6"/>
      <c r="K96" s="277"/>
      <c r="L96" s="88"/>
      <c r="M96" s="9"/>
      <c r="N96" s="9"/>
    </row>
    <row r="97" spans="1:14" x14ac:dyDescent="0.2">
      <c r="A97" s="2" t="s">
        <v>221</v>
      </c>
      <c r="B97" s="229" t="s">
        <v>46</v>
      </c>
      <c r="C97" s="181">
        <v>5</v>
      </c>
      <c r="D97" s="45"/>
      <c r="E97" s="45"/>
      <c r="F97" s="19">
        <v>1</v>
      </c>
      <c r="G97" s="19">
        <f t="shared" ref="G97" si="18">COUNTA(H97:K97)</f>
        <v>1</v>
      </c>
      <c r="H97" s="45"/>
      <c r="I97" s="45"/>
      <c r="J97" s="45"/>
      <c r="K97" s="285" t="s">
        <v>173</v>
      </c>
      <c r="L97" s="102" t="s">
        <v>173</v>
      </c>
      <c r="M97" s="137" t="s">
        <v>167</v>
      </c>
      <c r="N97" s="45" t="s">
        <v>173</v>
      </c>
    </row>
    <row r="98" spans="1:14" x14ac:dyDescent="0.2">
      <c r="A98" s="6"/>
      <c r="B98" s="231"/>
      <c r="C98" s="183"/>
      <c r="D98" s="6"/>
      <c r="E98" s="6"/>
      <c r="F98" s="6"/>
      <c r="G98" s="6"/>
      <c r="H98" s="6"/>
      <c r="I98" s="6"/>
      <c r="J98" s="6"/>
      <c r="K98" s="277"/>
      <c r="L98" s="89"/>
      <c r="M98" s="265"/>
      <c r="N98" s="6"/>
    </row>
    <row r="99" spans="1:14" x14ac:dyDescent="0.2">
      <c r="A99" s="6" t="s">
        <v>222</v>
      </c>
      <c r="B99" s="231"/>
      <c r="C99" s="183"/>
      <c r="D99" s="6"/>
      <c r="E99" s="6"/>
      <c r="F99" s="6"/>
      <c r="G99" s="6"/>
      <c r="H99" s="6"/>
      <c r="I99" s="6"/>
      <c r="J99" s="6"/>
      <c r="K99" s="277"/>
      <c r="L99" s="89"/>
      <c r="M99" s="265"/>
      <c r="N99" s="6"/>
    </row>
    <row r="100" spans="1:14" x14ac:dyDescent="0.2">
      <c r="A100" s="2" t="s">
        <v>223</v>
      </c>
      <c r="B100" s="229" t="s">
        <v>46</v>
      </c>
      <c r="C100" s="181">
        <v>5</v>
      </c>
      <c r="D100" s="45"/>
      <c r="E100" s="45"/>
      <c r="F100" s="19">
        <v>1</v>
      </c>
      <c r="G100" s="19">
        <f t="shared" ref="G100:G103" si="19">COUNTA(H100:K100)</f>
        <v>1</v>
      </c>
      <c r="H100" s="45"/>
      <c r="I100" s="45"/>
      <c r="J100" s="45"/>
      <c r="K100" s="285" t="s">
        <v>173</v>
      </c>
      <c r="L100" s="102" t="s">
        <v>173</v>
      </c>
      <c r="M100" s="137" t="s">
        <v>167</v>
      </c>
      <c r="N100" s="45" t="s">
        <v>173</v>
      </c>
    </row>
    <row r="101" spans="1:14" x14ac:dyDescent="0.2">
      <c r="A101" s="2" t="s">
        <v>224</v>
      </c>
      <c r="B101" s="229" t="s">
        <v>46</v>
      </c>
      <c r="C101" s="181">
        <v>5</v>
      </c>
      <c r="D101" s="45"/>
      <c r="E101" s="45"/>
      <c r="F101" s="19">
        <v>1</v>
      </c>
      <c r="G101" s="19">
        <f t="shared" si="19"/>
        <v>1</v>
      </c>
      <c r="H101" s="45"/>
      <c r="I101" s="45"/>
      <c r="J101" s="45"/>
      <c r="K101" s="285" t="s">
        <v>173</v>
      </c>
      <c r="L101" s="102" t="s">
        <v>173</v>
      </c>
      <c r="M101" s="137" t="s">
        <v>167</v>
      </c>
      <c r="N101" s="45" t="s">
        <v>173</v>
      </c>
    </row>
    <row r="102" spans="1:14" x14ac:dyDescent="0.2">
      <c r="A102" s="2" t="s">
        <v>225</v>
      </c>
      <c r="B102" s="229" t="s">
        <v>46</v>
      </c>
      <c r="C102" s="181">
        <v>5</v>
      </c>
      <c r="D102" s="45"/>
      <c r="E102" s="45"/>
      <c r="F102" s="19">
        <v>1</v>
      </c>
      <c r="G102" s="19">
        <f t="shared" si="19"/>
        <v>1</v>
      </c>
      <c r="H102" s="45"/>
      <c r="I102" s="45"/>
      <c r="J102" s="45"/>
      <c r="K102" s="285" t="s">
        <v>173</v>
      </c>
      <c r="L102" s="102" t="s">
        <v>173</v>
      </c>
      <c r="M102" s="137" t="s">
        <v>167</v>
      </c>
      <c r="N102" s="45" t="s">
        <v>173</v>
      </c>
    </row>
    <row r="103" spans="1:14" x14ac:dyDescent="0.2">
      <c r="A103" s="2" t="s">
        <v>226</v>
      </c>
      <c r="B103" s="229" t="s">
        <v>46</v>
      </c>
      <c r="C103" s="181">
        <v>5</v>
      </c>
      <c r="D103" s="45"/>
      <c r="E103" s="45"/>
      <c r="F103" s="19">
        <v>1</v>
      </c>
      <c r="G103" s="19">
        <f t="shared" si="19"/>
        <v>1</v>
      </c>
      <c r="H103" s="45"/>
      <c r="I103" s="45"/>
      <c r="J103" s="45"/>
      <c r="K103" s="285" t="s">
        <v>173</v>
      </c>
      <c r="L103" s="102" t="s">
        <v>173</v>
      </c>
      <c r="M103" s="137" t="s">
        <v>167</v>
      </c>
      <c r="N103" s="45" t="s">
        <v>173</v>
      </c>
    </row>
    <row r="104" spans="1:14" x14ac:dyDescent="0.2">
      <c r="A104" s="2" t="s">
        <v>227</v>
      </c>
      <c r="B104" s="229" t="s">
        <v>46</v>
      </c>
      <c r="C104" s="181">
        <v>5</v>
      </c>
      <c r="D104" s="45"/>
      <c r="E104" s="45"/>
      <c r="F104" s="45"/>
      <c r="G104" s="45"/>
      <c r="H104" s="45"/>
      <c r="I104" s="45"/>
      <c r="J104" s="45"/>
      <c r="K104" s="285" t="s">
        <v>173</v>
      </c>
      <c r="L104" s="102" t="s">
        <v>173</v>
      </c>
      <c r="M104" s="137" t="s">
        <v>167</v>
      </c>
      <c r="N104" s="45" t="s">
        <v>173</v>
      </c>
    </row>
    <row r="105" spans="1:14" x14ac:dyDescent="0.2">
      <c r="A105" s="6"/>
      <c r="B105" s="231"/>
      <c r="C105" s="183"/>
      <c r="D105" s="6"/>
      <c r="E105" s="6"/>
      <c r="F105" s="6"/>
      <c r="G105" s="6"/>
      <c r="H105" s="6"/>
      <c r="I105" s="6"/>
      <c r="J105" s="6"/>
      <c r="K105" s="277"/>
      <c r="L105" s="89"/>
      <c r="M105" s="265"/>
      <c r="N105" s="6"/>
    </row>
    <row r="106" spans="1:14" x14ac:dyDescent="0.2">
      <c r="A106" s="6" t="s">
        <v>214</v>
      </c>
      <c r="B106" s="231"/>
      <c r="C106" s="183"/>
      <c r="D106" s="6"/>
      <c r="E106" s="6"/>
      <c r="F106" s="6"/>
      <c r="G106" s="6"/>
      <c r="H106" s="6"/>
      <c r="I106" s="6"/>
      <c r="J106" s="6"/>
      <c r="K106" s="277"/>
      <c r="L106" s="89"/>
      <c r="M106" s="265"/>
      <c r="N106" s="6"/>
    </row>
    <row r="107" spans="1:14" x14ac:dyDescent="0.2">
      <c r="A107" s="2" t="s">
        <v>215</v>
      </c>
      <c r="B107" s="229" t="s">
        <v>46</v>
      </c>
      <c r="C107" s="181">
        <v>50</v>
      </c>
      <c r="D107" s="2"/>
      <c r="E107" s="5"/>
      <c r="F107" s="19">
        <v>1</v>
      </c>
      <c r="G107" s="19">
        <f t="shared" ref="G107:G110" si="20">COUNTA(H107:K107)</f>
        <v>1</v>
      </c>
      <c r="H107" s="3"/>
      <c r="I107" s="3"/>
      <c r="J107" s="3"/>
      <c r="K107" s="273" t="s">
        <v>200</v>
      </c>
      <c r="L107" s="86" t="s">
        <v>200</v>
      </c>
      <c r="M107" s="137" t="s">
        <v>167</v>
      </c>
      <c r="N107" s="5" t="s">
        <v>200</v>
      </c>
    </row>
    <row r="108" spans="1:14" x14ac:dyDescent="0.2">
      <c r="A108" s="2" t="s">
        <v>216</v>
      </c>
      <c r="B108" s="229" t="s">
        <v>46</v>
      </c>
      <c r="C108" s="181">
        <v>50</v>
      </c>
      <c r="D108" s="2"/>
      <c r="E108" s="5"/>
      <c r="F108" s="19">
        <v>1</v>
      </c>
      <c r="G108" s="19">
        <f t="shared" si="20"/>
        <v>1</v>
      </c>
      <c r="H108" s="3"/>
      <c r="I108" s="3"/>
      <c r="J108" s="3"/>
      <c r="K108" s="273" t="s">
        <v>200</v>
      </c>
      <c r="L108" s="86" t="s">
        <v>200</v>
      </c>
      <c r="M108" s="137" t="s">
        <v>167</v>
      </c>
      <c r="N108" s="5" t="s">
        <v>200</v>
      </c>
    </row>
    <row r="109" spans="1:14" x14ac:dyDescent="0.2">
      <c r="A109" s="2" t="s">
        <v>217</v>
      </c>
      <c r="B109" s="229" t="s">
        <v>46</v>
      </c>
      <c r="C109" s="181">
        <v>50</v>
      </c>
      <c r="D109" s="2"/>
      <c r="E109" s="5"/>
      <c r="F109" s="19">
        <v>1</v>
      </c>
      <c r="G109" s="19">
        <f t="shared" si="20"/>
        <v>1</v>
      </c>
      <c r="H109" s="3"/>
      <c r="I109" s="3"/>
      <c r="J109" s="3"/>
      <c r="K109" s="273" t="s">
        <v>200</v>
      </c>
      <c r="L109" s="86" t="s">
        <v>200</v>
      </c>
      <c r="M109" s="137" t="s">
        <v>167</v>
      </c>
      <c r="N109" s="5" t="s">
        <v>200</v>
      </c>
    </row>
    <row r="110" spans="1:14" x14ac:dyDescent="0.2">
      <c r="A110" s="2" t="s">
        <v>250</v>
      </c>
      <c r="B110" s="229" t="s">
        <v>46</v>
      </c>
      <c r="C110" s="181">
        <v>50</v>
      </c>
      <c r="D110" s="2"/>
      <c r="E110" s="5"/>
      <c r="F110" s="19">
        <v>1</v>
      </c>
      <c r="G110" s="19">
        <f t="shared" si="20"/>
        <v>1</v>
      </c>
      <c r="H110" s="3"/>
      <c r="I110" s="3"/>
      <c r="J110" s="3"/>
      <c r="K110" s="273" t="s">
        <v>200</v>
      </c>
      <c r="L110" s="86" t="s">
        <v>200</v>
      </c>
      <c r="M110" s="137" t="s">
        <v>167</v>
      </c>
      <c r="N110" s="5" t="s">
        <v>200</v>
      </c>
    </row>
    <row r="111" spans="1:14" x14ac:dyDescent="0.2">
      <c r="A111" s="6"/>
      <c r="B111" s="231"/>
      <c r="C111" s="183"/>
      <c r="D111" s="6"/>
      <c r="E111" s="6"/>
      <c r="F111" s="80"/>
      <c r="G111" s="6"/>
      <c r="H111" s="9"/>
      <c r="I111" s="9"/>
      <c r="J111" s="9"/>
      <c r="K111" s="274"/>
      <c r="L111" s="88"/>
      <c r="M111" s="88"/>
      <c r="N111" s="9"/>
    </row>
    <row r="112" spans="1:14" x14ac:dyDescent="0.2">
      <c r="A112" s="2" t="s">
        <v>16</v>
      </c>
      <c r="B112" s="229" t="s">
        <v>17</v>
      </c>
      <c r="C112" s="181">
        <v>1</v>
      </c>
      <c r="D112" s="2"/>
      <c r="E112" s="38"/>
      <c r="F112" s="19">
        <v>1</v>
      </c>
      <c r="G112" s="19">
        <f t="shared" ref="G112:G113" si="21">COUNTA(H112:K112)</f>
        <v>1</v>
      </c>
      <c r="H112" s="5"/>
      <c r="I112" s="5"/>
      <c r="J112" s="5"/>
      <c r="K112" s="273">
        <v>1730</v>
      </c>
      <c r="L112" s="86">
        <f t="shared" ref="L112" si="22">MIN(H112:K112)</f>
        <v>1730</v>
      </c>
      <c r="M112" s="137">
        <f t="shared" ref="M112" si="23">AVERAGE(H112:K112)</f>
        <v>1730</v>
      </c>
      <c r="N112" s="45">
        <f t="shared" ref="N112" si="24">MAX(H112:K112)</f>
        <v>1730</v>
      </c>
    </row>
    <row r="113" spans="1:14" s="44" customFormat="1" x14ac:dyDescent="0.2">
      <c r="A113" s="2" t="s">
        <v>128</v>
      </c>
      <c r="B113" s="229" t="s">
        <v>17</v>
      </c>
      <c r="C113" s="181">
        <v>0.01</v>
      </c>
      <c r="D113" s="2"/>
      <c r="E113" s="5"/>
      <c r="F113" s="74">
        <v>1</v>
      </c>
      <c r="G113" s="19">
        <f t="shared" si="21"/>
        <v>1</v>
      </c>
      <c r="H113" s="5"/>
      <c r="I113" s="5"/>
      <c r="J113" s="5"/>
      <c r="K113" s="266" t="s">
        <v>163</v>
      </c>
      <c r="L113" s="266" t="s">
        <v>163</v>
      </c>
      <c r="M113" s="137" t="s">
        <v>167</v>
      </c>
      <c r="N113" s="53" t="s">
        <v>163</v>
      </c>
    </row>
    <row r="114" spans="1:14" s="44" customFormat="1" x14ac:dyDescent="0.2">
      <c r="A114" s="6"/>
      <c r="B114" s="231"/>
      <c r="C114" s="183"/>
      <c r="D114" s="6"/>
      <c r="E114" s="6"/>
      <c r="F114" s="80"/>
      <c r="G114" s="6"/>
      <c r="H114" s="6"/>
      <c r="I114" s="6"/>
      <c r="J114" s="6"/>
      <c r="K114" s="277"/>
      <c r="L114" s="89"/>
      <c r="M114" s="88"/>
      <c r="N114" s="9"/>
    </row>
    <row r="115" spans="1:14" s="44" customFormat="1" x14ac:dyDescent="0.2">
      <c r="A115" s="6" t="s">
        <v>178</v>
      </c>
      <c r="B115" s="231"/>
      <c r="C115" s="183"/>
      <c r="D115" s="6"/>
      <c r="E115" s="6"/>
      <c r="F115" s="80"/>
      <c r="G115" s="6"/>
      <c r="H115" s="6"/>
      <c r="I115" s="6"/>
      <c r="J115" s="6"/>
      <c r="K115" s="277"/>
      <c r="L115" s="89"/>
      <c r="M115" s="88"/>
      <c r="N115" s="9"/>
    </row>
    <row r="116" spans="1:14" s="44" customFormat="1" x14ac:dyDescent="0.2">
      <c r="A116" s="4" t="s">
        <v>124</v>
      </c>
      <c r="B116" s="230" t="s">
        <v>46</v>
      </c>
      <c r="C116" s="182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279" t="s">
        <v>187</v>
      </c>
      <c r="L116" s="279" t="s">
        <v>187</v>
      </c>
      <c r="M116" s="287" t="s">
        <v>167</v>
      </c>
      <c r="N116" s="73" t="s">
        <v>187</v>
      </c>
    </row>
    <row r="117" spans="1:14" s="44" customFormat="1" x14ac:dyDescent="0.2">
      <c r="A117" s="4" t="s">
        <v>125</v>
      </c>
      <c r="B117" s="230" t="s">
        <v>46</v>
      </c>
      <c r="C117" s="182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279">
        <v>90</v>
      </c>
      <c r="L117" s="90">
        <f t="shared" ref="L117:L120" si="25">MIN(H117:K117)</f>
        <v>90</v>
      </c>
      <c r="M117" s="137">
        <f t="shared" ref="M117:M120" si="26">AVERAGE(H117:K117)</f>
        <v>90</v>
      </c>
      <c r="N117" s="45">
        <f t="shared" ref="N117:N120" si="27">MAX(H117:K117)</f>
        <v>90</v>
      </c>
    </row>
    <row r="118" spans="1:14" x14ac:dyDescent="0.2">
      <c r="A118" s="4" t="s">
        <v>126</v>
      </c>
      <c r="B118" s="230" t="s">
        <v>46</v>
      </c>
      <c r="C118" s="182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279">
        <v>540</v>
      </c>
      <c r="L118" s="90">
        <f t="shared" si="25"/>
        <v>540</v>
      </c>
      <c r="M118" s="137">
        <f t="shared" si="26"/>
        <v>540</v>
      </c>
      <c r="N118" s="45">
        <f t="shared" si="27"/>
        <v>540</v>
      </c>
    </row>
    <row r="119" spans="1:14" x14ac:dyDescent="0.2">
      <c r="A119" s="4" t="s">
        <v>127</v>
      </c>
      <c r="B119" s="230" t="s">
        <v>46</v>
      </c>
      <c r="C119" s="182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279" t="s">
        <v>200</v>
      </c>
      <c r="L119" s="279" t="s">
        <v>200</v>
      </c>
      <c r="M119" s="287" t="s">
        <v>167</v>
      </c>
      <c r="N119" s="73" t="s">
        <v>200</v>
      </c>
    </row>
    <row r="120" spans="1:14" x14ac:dyDescent="0.2">
      <c r="A120" s="4" t="s">
        <v>151</v>
      </c>
      <c r="B120" s="230" t="s">
        <v>46</v>
      </c>
      <c r="C120" s="182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279">
        <v>630</v>
      </c>
      <c r="L120" s="90">
        <f t="shared" si="25"/>
        <v>630</v>
      </c>
      <c r="M120" s="137">
        <f t="shared" si="26"/>
        <v>630</v>
      </c>
      <c r="N120" s="45">
        <f t="shared" si="27"/>
        <v>630</v>
      </c>
    </row>
    <row r="121" spans="1:14" x14ac:dyDescent="0.2">
      <c r="A121" s="6"/>
      <c r="B121" s="231"/>
      <c r="C121" s="183"/>
      <c r="D121" s="6"/>
      <c r="E121" s="16"/>
      <c r="F121" s="80"/>
      <c r="G121" s="6"/>
      <c r="H121" s="9"/>
      <c r="I121" s="9"/>
      <c r="J121" s="9"/>
      <c r="K121" s="274"/>
      <c r="L121" s="85"/>
      <c r="M121" s="88"/>
      <c r="N121" s="9"/>
    </row>
    <row r="122" spans="1:14" x14ac:dyDescent="0.2">
      <c r="A122" s="6" t="s">
        <v>147</v>
      </c>
      <c r="B122" s="231"/>
      <c r="C122" s="183"/>
      <c r="D122" s="6"/>
      <c r="E122" s="16"/>
      <c r="F122" s="80"/>
      <c r="G122" s="6"/>
      <c r="H122" s="9"/>
      <c r="I122" s="9"/>
      <c r="J122" s="9"/>
      <c r="K122" s="274"/>
      <c r="L122" s="85"/>
      <c r="M122" s="88"/>
      <c r="N122" s="9"/>
    </row>
    <row r="123" spans="1:14" x14ac:dyDescent="0.2">
      <c r="A123" s="2" t="s">
        <v>105</v>
      </c>
      <c r="B123" s="229" t="s">
        <v>46</v>
      </c>
      <c r="C123" s="181">
        <v>1</v>
      </c>
      <c r="D123" s="2"/>
      <c r="E123" s="57">
        <v>16</v>
      </c>
      <c r="F123" s="19">
        <v>1</v>
      </c>
      <c r="G123" s="19">
        <f t="shared" ref="G123:G138" si="28">COUNTA(H123:K123)</f>
        <v>1</v>
      </c>
      <c r="H123" s="5"/>
      <c r="I123" s="5"/>
      <c r="J123" s="5"/>
      <c r="K123" s="266" t="s">
        <v>201</v>
      </c>
      <c r="L123" s="86" t="s">
        <v>201</v>
      </c>
      <c r="M123" s="137" t="s">
        <v>167</v>
      </c>
      <c r="N123" s="45" t="s">
        <v>201</v>
      </c>
    </row>
    <row r="124" spans="1:14" x14ac:dyDescent="0.2">
      <c r="A124" s="2" t="s">
        <v>106</v>
      </c>
      <c r="B124" s="229" t="s">
        <v>46</v>
      </c>
      <c r="C124" s="181">
        <v>1</v>
      </c>
      <c r="D124" s="2"/>
      <c r="E124" s="13"/>
      <c r="F124" s="19">
        <v>1</v>
      </c>
      <c r="G124" s="19">
        <f t="shared" si="28"/>
        <v>1</v>
      </c>
      <c r="H124" s="5"/>
      <c r="I124" s="5"/>
      <c r="J124" s="5"/>
      <c r="K124" s="266" t="s">
        <v>201</v>
      </c>
      <c r="L124" s="86" t="s">
        <v>201</v>
      </c>
      <c r="M124" s="137" t="s">
        <v>167</v>
      </c>
      <c r="N124" s="45" t="s">
        <v>201</v>
      </c>
    </row>
    <row r="125" spans="1:14" x14ac:dyDescent="0.2">
      <c r="A125" s="2" t="s">
        <v>107</v>
      </c>
      <c r="B125" s="229" t="s">
        <v>46</v>
      </c>
      <c r="C125" s="181">
        <v>1</v>
      </c>
      <c r="D125" s="2"/>
      <c r="E125" s="62"/>
      <c r="F125" s="19">
        <v>1</v>
      </c>
      <c r="G125" s="19">
        <f t="shared" si="28"/>
        <v>1</v>
      </c>
      <c r="H125" s="5"/>
      <c r="I125" s="5"/>
      <c r="J125" s="5"/>
      <c r="K125" s="266" t="s">
        <v>201</v>
      </c>
      <c r="L125" s="86" t="s">
        <v>201</v>
      </c>
      <c r="M125" s="137" t="s">
        <v>167</v>
      </c>
      <c r="N125" s="45" t="s">
        <v>201</v>
      </c>
    </row>
    <row r="126" spans="1:14" x14ac:dyDescent="0.2">
      <c r="A126" s="2" t="s">
        <v>108</v>
      </c>
      <c r="B126" s="229" t="s">
        <v>46</v>
      </c>
      <c r="C126" s="181">
        <v>1</v>
      </c>
      <c r="D126" s="2"/>
      <c r="E126" s="62"/>
      <c r="F126" s="19">
        <v>1</v>
      </c>
      <c r="G126" s="19">
        <f t="shared" si="28"/>
        <v>1</v>
      </c>
      <c r="H126" s="5"/>
      <c r="I126" s="5"/>
      <c r="J126" s="5"/>
      <c r="K126" s="266" t="s">
        <v>201</v>
      </c>
      <c r="L126" s="86" t="s">
        <v>201</v>
      </c>
      <c r="M126" s="137" t="s">
        <v>167</v>
      </c>
      <c r="N126" s="45" t="s">
        <v>201</v>
      </c>
    </row>
    <row r="127" spans="1:14" x14ac:dyDescent="0.2">
      <c r="A127" s="2" t="s">
        <v>109</v>
      </c>
      <c r="B127" s="229" t="s">
        <v>46</v>
      </c>
      <c r="C127" s="181">
        <v>1</v>
      </c>
      <c r="D127" s="2"/>
      <c r="E127" s="62"/>
      <c r="F127" s="19">
        <v>1</v>
      </c>
      <c r="G127" s="19">
        <f t="shared" si="28"/>
        <v>1</v>
      </c>
      <c r="H127" s="5"/>
      <c r="I127" s="5"/>
      <c r="J127" s="5"/>
      <c r="K127" s="266" t="s">
        <v>201</v>
      </c>
      <c r="L127" s="86" t="s">
        <v>201</v>
      </c>
      <c r="M127" s="137" t="s">
        <v>167</v>
      </c>
      <c r="N127" s="45" t="s">
        <v>201</v>
      </c>
    </row>
    <row r="128" spans="1:14" x14ac:dyDescent="0.2">
      <c r="A128" s="2" t="s">
        <v>110</v>
      </c>
      <c r="B128" s="229" t="s">
        <v>46</v>
      </c>
      <c r="C128" s="181">
        <v>1</v>
      </c>
      <c r="D128" s="2"/>
      <c r="E128" s="62"/>
      <c r="F128" s="19">
        <v>1</v>
      </c>
      <c r="G128" s="19">
        <f t="shared" si="28"/>
        <v>1</v>
      </c>
      <c r="H128" s="5"/>
      <c r="I128" s="5"/>
      <c r="J128" s="5"/>
      <c r="K128" s="266" t="s">
        <v>201</v>
      </c>
      <c r="L128" s="86" t="s">
        <v>201</v>
      </c>
      <c r="M128" s="137" t="s">
        <v>167</v>
      </c>
      <c r="N128" s="45" t="s">
        <v>201</v>
      </c>
    </row>
    <row r="129" spans="1:14" x14ac:dyDescent="0.2">
      <c r="A129" s="2" t="s">
        <v>111</v>
      </c>
      <c r="B129" s="229" t="s">
        <v>46</v>
      </c>
      <c r="C129" s="181">
        <v>1</v>
      </c>
      <c r="D129" s="2"/>
      <c r="E129" s="13"/>
      <c r="F129" s="19">
        <v>1</v>
      </c>
      <c r="G129" s="19">
        <f t="shared" si="28"/>
        <v>1</v>
      </c>
      <c r="H129" s="5"/>
      <c r="I129" s="5"/>
      <c r="J129" s="5"/>
      <c r="K129" s="266" t="s">
        <v>201</v>
      </c>
      <c r="L129" s="86" t="s">
        <v>201</v>
      </c>
      <c r="M129" s="137" t="s">
        <v>167</v>
      </c>
      <c r="N129" s="45" t="s">
        <v>201</v>
      </c>
    </row>
    <row r="130" spans="1:14" x14ac:dyDescent="0.2">
      <c r="A130" s="2" t="s">
        <v>112</v>
      </c>
      <c r="B130" s="229" t="s">
        <v>46</v>
      </c>
      <c r="C130" s="181">
        <v>1</v>
      </c>
      <c r="D130" s="2"/>
      <c r="E130" s="13"/>
      <c r="F130" s="19">
        <v>1</v>
      </c>
      <c r="G130" s="19">
        <f t="shared" si="28"/>
        <v>1</v>
      </c>
      <c r="H130" s="5"/>
      <c r="I130" s="5"/>
      <c r="J130" s="5"/>
      <c r="K130" s="266" t="s">
        <v>201</v>
      </c>
      <c r="L130" s="86" t="s">
        <v>201</v>
      </c>
      <c r="M130" s="137" t="s">
        <v>167</v>
      </c>
      <c r="N130" s="45" t="s">
        <v>201</v>
      </c>
    </row>
    <row r="131" spans="1:14" x14ac:dyDescent="0.2">
      <c r="A131" s="2" t="s">
        <v>113</v>
      </c>
      <c r="B131" s="229" t="s">
        <v>46</v>
      </c>
      <c r="C131" s="181">
        <v>1</v>
      </c>
      <c r="D131" s="2"/>
      <c r="E131" s="13"/>
      <c r="F131" s="19">
        <v>1</v>
      </c>
      <c r="G131" s="19">
        <f t="shared" si="28"/>
        <v>1</v>
      </c>
      <c r="H131" s="5"/>
      <c r="I131" s="5"/>
      <c r="J131" s="5"/>
      <c r="K131" s="266" t="s">
        <v>201</v>
      </c>
      <c r="L131" s="86" t="s">
        <v>201</v>
      </c>
      <c r="M131" s="137" t="s">
        <v>167</v>
      </c>
      <c r="N131" s="45" t="s">
        <v>201</v>
      </c>
    </row>
    <row r="132" spans="1:14" x14ac:dyDescent="0.2">
      <c r="A132" s="2" t="s">
        <v>114</v>
      </c>
      <c r="B132" s="229" t="s">
        <v>46</v>
      </c>
      <c r="C132" s="181">
        <v>1</v>
      </c>
      <c r="D132" s="2"/>
      <c r="E132" s="13"/>
      <c r="F132" s="19">
        <v>1</v>
      </c>
      <c r="G132" s="19">
        <f t="shared" si="28"/>
        <v>1</v>
      </c>
      <c r="H132" s="5"/>
      <c r="I132" s="5"/>
      <c r="J132" s="5"/>
      <c r="K132" s="266" t="s">
        <v>201</v>
      </c>
      <c r="L132" s="86" t="s">
        <v>201</v>
      </c>
      <c r="M132" s="137" t="s">
        <v>167</v>
      </c>
      <c r="N132" s="45" t="s">
        <v>201</v>
      </c>
    </row>
    <row r="133" spans="1:14" x14ac:dyDescent="0.2">
      <c r="A133" s="2" t="s">
        <v>257</v>
      </c>
      <c r="B133" s="229" t="s">
        <v>46</v>
      </c>
      <c r="C133" s="181">
        <v>1</v>
      </c>
      <c r="D133" s="2"/>
      <c r="E133" s="13"/>
      <c r="F133" s="19">
        <v>1</v>
      </c>
      <c r="G133" s="19">
        <f t="shared" si="28"/>
        <v>1</v>
      </c>
      <c r="H133" s="5"/>
      <c r="I133" s="5"/>
      <c r="J133" s="5"/>
      <c r="K133" s="266" t="s">
        <v>201</v>
      </c>
      <c r="L133" s="86" t="s">
        <v>201</v>
      </c>
      <c r="M133" s="137" t="s">
        <v>167</v>
      </c>
      <c r="N133" s="45" t="s">
        <v>201</v>
      </c>
    </row>
    <row r="134" spans="1:14" x14ac:dyDescent="0.2">
      <c r="A134" s="2" t="s">
        <v>116</v>
      </c>
      <c r="B134" s="229" t="s">
        <v>46</v>
      </c>
      <c r="C134" s="181">
        <v>1</v>
      </c>
      <c r="D134" s="2"/>
      <c r="E134" s="13"/>
      <c r="F134" s="19">
        <v>1</v>
      </c>
      <c r="G134" s="19">
        <f t="shared" si="28"/>
        <v>1</v>
      </c>
      <c r="H134" s="5"/>
      <c r="I134" s="5"/>
      <c r="J134" s="5"/>
      <c r="K134" s="266" t="s">
        <v>201</v>
      </c>
      <c r="L134" s="86" t="s">
        <v>201</v>
      </c>
      <c r="M134" s="137" t="s">
        <v>167</v>
      </c>
      <c r="N134" s="45" t="s">
        <v>201</v>
      </c>
    </row>
    <row r="135" spans="1:14" x14ac:dyDescent="0.2">
      <c r="A135" s="2" t="s">
        <v>117</v>
      </c>
      <c r="B135" s="229" t="s">
        <v>46</v>
      </c>
      <c r="C135" s="181">
        <v>0.5</v>
      </c>
      <c r="D135" s="2"/>
      <c r="E135" s="13"/>
      <c r="F135" s="19">
        <v>1</v>
      </c>
      <c r="G135" s="19">
        <f t="shared" si="28"/>
        <v>1</v>
      </c>
      <c r="H135" s="5"/>
      <c r="I135" s="5"/>
      <c r="J135" s="5"/>
      <c r="K135" s="266" t="s">
        <v>165</v>
      </c>
      <c r="L135" s="86" t="s">
        <v>165</v>
      </c>
      <c r="M135" s="137" t="s">
        <v>167</v>
      </c>
      <c r="N135" s="45" t="s">
        <v>165</v>
      </c>
    </row>
    <row r="136" spans="1:14" x14ac:dyDescent="0.2">
      <c r="A136" s="2" t="s">
        <v>118</v>
      </c>
      <c r="B136" s="229" t="s">
        <v>46</v>
      </c>
      <c r="C136" s="181">
        <v>1</v>
      </c>
      <c r="D136" s="2"/>
      <c r="E136" s="13"/>
      <c r="F136" s="19">
        <v>1</v>
      </c>
      <c r="G136" s="19">
        <f t="shared" si="28"/>
        <v>1</v>
      </c>
      <c r="H136" s="5"/>
      <c r="I136" s="5"/>
      <c r="J136" s="5"/>
      <c r="K136" s="266" t="s">
        <v>201</v>
      </c>
      <c r="L136" s="86" t="s">
        <v>201</v>
      </c>
      <c r="M136" s="137" t="s">
        <v>167</v>
      </c>
      <c r="N136" s="45" t="s">
        <v>201</v>
      </c>
    </row>
    <row r="137" spans="1:14" x14ac:dyDescent="0.2">
      <c r="A137" s="2" t="s">
        <v>119</v>
      </c>
      <c r="B137" s="229" t="s">
        <v>46</v>
      </c>
      <c r="C137" s="181">
        <v>1</v>
      </c>
      <c r="D137" s="2"/>
      <c r="E137" s="13"/>
      <c r="F137" s="19">
        <v>1</v>
      </c>
      <c r="G137" s="19">
        <f t="shared" si="28"/>
        <v>1</v>
      </c>
      <c r="H137" s="5"/>
      <c r="I137" s="5"/>
      <c r="J137" s="5"/>
      <c r="K137" s="266" t="s">
        <v>201</v>
      </c>
      <c r="L137" s="86" t="s">
        <v>201</v>
      </c>
      <c r="M137" s="137" t="s">
        <v>167</v>
      </c>
      <c r="N137" s="45" t="s">
        <v>201</v>
      </c>
    </row>
    <row r="138" spans="1:14" x14ac:dyDescent="0.2">
      <c r="A138" s="2" t="s">
        <v>120</v>
      </c>
      <c r="B138" s="229" t="s">
        <v>46</v>
      </c>
      <c r="C138" s="181">
        <v>1</v>
      </c>
      <c r="D138" s="2"/>
      <c r="E138" s="13"/>
      <c r="F138" s="19">
        <v>1</v>
      </c>
      <c r="G138" s="19">
        <f t="shared" si="28"/>
        <v>1</v>
      </c>
      <c r="H138" s="5"/>
      <c r="I138" s="5"/>
      <c r="J138" s="5"/>
      <c r="K138" s="266" t="s">
        <v>201</v>
      </c>
      <c r="L138" s="86" t="s">
        <v>201</v>
      </c>
      <c r="M138" s="137" t="s">
        <v>167</v>
      </c>
      <c r="N138" s="45" t="s">
        <v>201</v>
      </c>
    </row>
    <row r="139" spans="1:14" x14ac:dyDescent="0.2">
      <c r="A139" s="6"/>
      <c r="B139" s="231"/>
      <c r="C139" s="183"/>
      <c r="D139" s="6"/>
      <c r="E139" s="6"/>
      <c r="F139" s="80"/>
      <c r="G139" s="6"/>
      <c r="H139" s="9"/>
      <c r="I139" s="9"/>
      <c r="J139" s="9"/>
      <c r="K139" s="274"/>
      <c r="L139" s="85"/>
      <c r="M139" s="88"/>
      <c r="N139" s="9"/>
    </row>
    <row r="140" spans="1:14" x14ac:dyDescent="0.2">
      <c r="A140" s="6" t="s">
        <v>148</v>
      </c>
      <c r="B140" s="231"/>
      <c r="C140" s="183"/>
      <c r="D140" s="6"/>
      <c r="E140" s="6"/>
      <c r="F140" s="80"/>
      <c r="G140" s="6"/>
      <c r="H140" s="9"/>
      <c r="I140" s="9"/>
      <c r="J140" s="9"/>
      <c r="K140" s="274"/>
      <c r="L140" s="85"/>
      <c r="M140" s="88"/>
      <c r="N140" s="9"/>
    </row>
    <row r="141" spans="1:14" x14ac:dyDescent="0.2">
      <c r="A141" s="2" t="s">
        <v>65</v>
      </c>
      <c r="B141" s="229" t="s">
        <v>46</v>
      </c>
      <c r="C141" s="181">
        <v>0.5</v>
      </c>
      <c r="D141" s="2"/>
      <c r="E141" s="13"/>
      <c r="F141" s="74">
        <v>1</v>
      </c>
      <c r="G141" s="19">
        <f t="shared" ref="G141:G159" si="29">COUNTA(H141:K141)</f>
        <v>1</v>
      </c>
      <c r="H141" s="5"/>
      <c r="I141" s="5"/>
      <c r="J141" s="5"/>
      <c r="K141" s="266" t="s">
        <v>165</v>
      </c>
      <c r="L141" s="86" t="s">
        <v>165</v>
      </c>
      <c r="M141" s="137" t="s">
        <v>167</v>
      </c>
      <c r="N141" s="45" t="s">
        <v>165</v>
      </c>
    </row>
    <row r="142" spans="1:14" x14ac:dyDescent="0.2">
      <c r="A142" s="2" t="s">
        <v>66</v>
      </c>
      <c r="B142" s="229" t="s">
        <v>46</v>
      </c>
      <c r="C142" s="181">
        <v>0.5</v>
      </c>
      <c r="D142" s="2"/>
      <c r="E142" s="13"/>
      <c r="F142" s="19">
        <v>1</v>
      </c>
      <c r="G142" s="19">
        <f t="shared" si="29"/>
        <v>1</v>
      </c>
      <c r="H142" s="5"/>
      <c r="I142" s="5"/>
      <c r="J142" s="5"/>
      <c r="K142" s="266" t="s">
        <v>165</v>
      </c>
      <c r="L142" s="86" t="s">
        <v>165</v>
      </c>
      <c r="M142" s="137" t="s">
        <v>167</v>
      </c>
      <c r="N142" s="45" t="s">
        <v>165</v>
      </c>
    </row>
    <row r="143" spans="1:14" x14ac:dyDescent="0.2">
      <c r="A143" s="2" t="s">
        <v>67</v>
      </c>
      <c r="B143" s="229" t="s">
        <v>46</v>
      </c>
      <c r="C143" s="181">
        <v>2</v>
      </c>
      <c r="D143" s="2"/>
      <c r="E143" s="13"/>
      <c r="F143" s="74">
        <v>1</v>
      </c>
      <c r="G143" s="19">
        <f t="shared" si="29"/>
        <v>1</v>
      </c>
      <c r="H143" s="5"/>
      <c r="I143" s="5"/>
      <c r="J143" s="5"/>
      <c r="K143" s="266" t="s">
        <v>166</v>
      </c>
      <c r="L143" s="86" t="s">
        <v>166</v>
      </c>
      <c r="M143" s="137" t="s">
        <v>167</v>
      </c>
      <c r="N143" s="45" t="s">
        <v>166</v>
      </c>
    </row>
    <row r="144" spans="1:14" x14ac:dyDescent="0.2">
      <c r="A144" s="2" t="s">
        <v>228</v>
      </c>
      <c r="B144" s="229" t="s">
        <v>46</v>
      </c>
      <c r="C144" s="181">
        <v>0.5</v>
      </c>
      <c r="D144" s="2"/>
      <c r="E144" s="13"/>
      <c r="F144" s="19">
        <v>1</v>
      </c>
      <c r="G144" s="19">
        <f t="shared" si="29"/>
        <v>1</v>
      </c>
      <c r="H144" s="5"/>
      <c r="I144" s="5"/>
      <c r="J144" s="5"/>
      <c r="K144" s="266" t="s">
        <v>165</v>
      </c>
      <c r="L144" s="86" t="s">
        <v>165</v>
      </c>
      <c r="M144" s="137" t="s">
        <v>167</v>
      </c>
      <c r="N144" s="45" t="s">
        <v>165</v>
      </c>
    </row>
    <row r="145" spans="1:14" x14ac:dyDescent="0.2">
      <c r="A145" s="2" t="s">
        <v>229</v>
      </c>
      <c r="B145" s="229" t="s">
        <v>46</v>
      </c>
      <c r="C145" s="181">
        <v>0.5</v>
      </c>
      <c r="D145" s="2"/>
      <c r="E145" s="13"/>
      <c r="F145" s="19">
        <v>1</v>
      </c>
      <c r="G145" s="19">
        <f t="shared" si="29"/>
        <v>1</v>
      </c>
      <c r="H145" s="5"/>
      <c r="I145" s="5"/>
      <c r="J145" s="5"/>
      <c r="K145" s="266" t="s">
        <v>165</v>
      </c>
      <c r="L145" s="86" t="s">
        <v>165</v>
      </c>
      <c r="M145" s="137" t="s">
        <v>167</v>
      </c>
      <c r="N145" s="45" t="s">
        <v>165</v>
      </c>
    </row>
    <row r="146" spans="1:14" x14ac:dyDescent="0.2">
      <c r="A146" s="2" t="s">
        <v>258</v>
      </c>
      <c r="B146" s="229" t="s">
        <v>46</v>
      </c>
      <c r="C146" s="181">
        <v>0.5</v>
      </c>
      <c r="D146" s="2"/>
      <c r="E146" s="13"/>
      <c r="F146" s="19">
        <v>1</v>
      </c>
      <c r="G146" s="19">
        <f t="shared" si="29"/>
        <v>1</v>
      </c>
      <c r="H146" s="5"/>
      <c r="I146" s="5"/>
      <c r="J146" s="5"/>
      <c r="K146" s="266" t="s">
        <v>165</v>
      </c>
      <c r="L146" s="86" t="s">
        <v>165</v>
      </c>
      <c r="M146" s="137" t="s">
        <v>167</v>
      </c>
      <c r="N146" s="45" t="s">
        <v>165</v>
      </c>
    </row>
    <row r="147" spans="1:14" x14ac:dyDescent="0.2">
      <c r="A147" s="2" t="s">
        <v>230</v>
      </c>
      <c r="B147" s="229" t="s">
        <v>46</v>
      </c>
      <c r="C147" s="181">
        <v>2</v>
      </c>
      <c r="D147" s="2"/>
      <c r="E147" s="13"/>
      <c r="F147" s="19">
        <v>1</v>
      </c>
      <c r="G147" s="19">
        <f t="shared" si="29"/>
        <v>1</v>
      </c>
      <c r="H147" s="5"/>
      <c r="I147" s="5"/>
      <c r="J147" s="5"/>
      <c r="K147" s="266" t="s">
        <v>166</v>
      </c>
      <c r="L147" s="86" t="s">
        <v>166</v>
      </c>
      <c r="M147" s="137" t="s">
        <v>167</v>
      </c>
      <c r="N147" s="45" t="s">
        <v>166</v>
      </c>
    </row>
    <row r="148" spans="1:14" x14ac:dyDescent="0.2">
      <c r="A148" s="2" t="s">
        <v>231</v>
      </c>
      <c r="B148" s="229" t="s">
        <v>46</v>
      </c>
      <c r="C148" s="181">
        <v>0.5</v>
      </c>
      <c r="D148" s="2"/>
      <c r="E148" s="13"/>
      <c r="F148" s="19">
        <v>1</v>
      </c>
      <c r="G148" s="19">
        <f t="shared" si="29"/>
        <v>1</v>
      </c>
      <c r="H148" s="5"/>
      <c r="I148" s="5"/>
      <c r="J148" s="5"/>
      <c r="K148" s="266" t="s">
        <v>165</v>
      </c>
      <c r="L148" s="86" t="s">
        <v>165</v>
      </c>
      <c r="M148" s="137" t="s">
        <v>167</v>
      </c>
      <c r="N148" s="45" t="s">
        <v>165</v>
      </c>
    </row>
    <row r="149" spans="1:14" x14ac:dyDescent="0.2">
      <c r="A149" s="2" t="s">
        <v>68</v>
      </c>
      <c r="B149" s="229" t="s">
        <v>46</v>
      </c>
      <c r="C149" s="181">
        <v>0.5</v>
      </c>
      <c r="D149" s="2"/>
      <c r="E149" s="13"/>
      <c r="F149" s="19">
        <v>1</v>
      </c>
      <c r="G149" s="19">
        <f t="shared" si="29"/>
        <v>1</v>
      </c>
      <c r="H149" s="5"/>
      <c r="I149" s="5"/>
      <c r="J149" s="5"/>
      <c r="K149" s="266" t="s">
        <v>165</v>
      </c>
      <c r="L149" s="86" t="s">
        <v>165</v>
      </c>
      <c r="M149" s="137" t="s">
        <v>167</v>
      </c>
      <c r="N149" s="45" t="s">
        <v>165</v>
      </c>
    </row>
    <row r="150" spans="1:14" x14ac:dyDescent="0.2">
      <c r="A150" s="2" t="s">
        <v>69</v>
      </c>
      <c r="B150" s="229" t="s">
        <v>46</v>
      </c>
      <c r="C150" s="181">
        <v>0.5</v>
      </c>
      <c r="D150" s="2"/>
      <c r="E150" s="57">
        <v>0.01</v>
      </c>
      <c r="F150" s="74">
        <v>1</v>
      </c>
      <c r="G150" s="19">
        <f t="shared" si="29"/>
        <v>1</v>
      </c>
      <c r="H150" s="5"/>
      <c r="I150" s="5"/>
      <c r="J150" s="5"/>
      <c r="K150" s="266" t="s">
        <v>165</v>
      </c>
      <c r="L150" s="86" t="s">
        <v>165</v>
      </c>
      <c r="M150" s="137" t="s">
        <v>167</v>
      </c>
      <c r="N150" s="45" t="s">
        <v>165</v>
      </c>
    </row>
    <row r="151" spans="1:14" x14ac:dyDescent="0.2">
      <c r="A151" s="2" t="s">
        <v>70</v>
      </c>
      <c r="B151" s="229" t="s">
        <v>46</v>
      </c>
      <c r="C151" s="181">
        <v>2</v>
      </c>
      <c r="D151" s="2"/>
      <c r="E151" s="57">
        <v>4.0000000000000001E-3</v>
      </c>
      <c r="F151" s="19">
        <v>1</v>
      </c>
      <c r="G151" s="19">
        <f t="shared" si="29"/>
        <v>1</v>
      </c>
      <c r="H151" s="5"/>
      <c r="I151" s="5"/>
      <c r="J151" s="5"/>
      <c r="K151" s="266" t="s">
        <v>166</v>
      </c>
      <c r="L151" s="86" t="s">
        <v>166</v>
      </c>
      <c r="M151" s="137" t="s">
        <v>167</v>
      </c>
      <c r="N151" s="45" t="s">
        <v>166</v>
      </c>
    </row>
    <row r="152" spans="1:14" x14ac:dyDescent="0.2">
      <c r="A152" s="2" t="s">
        <v>71</v>
      </c>
      <c r="B152" s="229" t="s">
        <v>46</v>
      </c>
      <c r="C152" s="181">
        <v>0.5</v>
      </c>
      <c r="D152" s="2"/>
      <c r="E152" s="58"/>
      <c r="F152" s="74">
        <v>1</v>
      </c>
      <c r="G152" s="19">
        <f t="shared" si="29"/>
        <v>1</v>
      </c>
      <c r="H152" s="5"/>
      <c r="I152" s="5"/>
      <c r="J152" s="5"/>
      <c r="K152" s="266" t="s">
        <v>165</v>
      </c>
      <c r="L152" s="86" t="s">
        <v>165</v>
      </c>
      <c r="M152" s="137" t="s">
        <v>167</v>
      </c>
      <c r="N152" s="45" t="s">
        <v>165</v>
      </c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29"/>
        <v>1</v>
      </c>
      <c r="H153" s="5"/>
      <c r="I153" s="5"/>
      <c r="J153" s="5"/>
      <c r="K153" s="266" t="s">
        <v>165</v>
      </c>
      <c r="L153" s="86" t="s">
        <v>165</v>
      </c>
      <c r="M153" s="137" t="s">
        <v>167</v>
      </c>
      <c r="N153" s="45" t="s">
        <v>165</v>
      </c>
    </row>
    <row r="154" spans="1:14" x14ac:dyDescent="0.2">
      <c r="A154" s="2" t="s">
        <v>72</v>
      </c>
      <c r="B154" s="229" t="s">
        <v>46</v>
      </c>
      <c r="C154" s="181">
        <v>0.5</v>
      </c>
      <c r="D154" s="2"/>
      <c r="E154" s="58"/>
      <c r="F154" s="19">
        <v>1</v>
      </c>
      <c r="G154" s="19">
        <f t="shared" si="29"/>
        <v>1</v>
      </c>
      <c r="H154" s="5"/>
      <c r="I154" s="5"/>
      <c r="J154" s="5"/>
      <c r="K154" s="266" t="s">
        <v>165</v>
      </c>
      <c r="L154" s="86" t="s">
        <v>165</v>
      </c>
      <c r="M154" s="137" t="s">
        <v>167</v>
      </c>
      <c r="N154" s="45" t="s">
        <v>165</v>
      </c>
    </row>
    <row r="155" spans="1:14" x14ac:dyDescent="0.2">
      <c r="A155" s="2" t="s">
        <v>73</v>
      </c>
      <c r="B155" s="229" t="s">
        <v>46</v>
      </c>
      <c r="C155" s="181">
        <v>0.5</v>
      </c>
      <c r="D155" s="2"/>
      <c r="E155" s="58"/>
      <c r="F155" s="74">
        <v>1</v>
      </c>
      <c r="G155" s="19">
        <f t="shared" si="29"/>
        <v>1</v>
      </c>
      <c r="H155" s="5"/>
      <c r="I155" s="5"/>
      <c r="J155" s="5"/>
      <c r="K155" s="266" t="s">
        <v>165</v>
      </c>
      <c r="L155" s="86" t="s">
        <v>165</v>
      </c>
      <c r="M155" s="137" t="s">
        <v>167</v>
      </c>
      <c r="N155" s="45" t="s">
        <v>165</v>
      </c>
    </row>
    <row r="156" spans="1:14" x14ac:dyDescent="0.2">
      <c r="A156" s="2" t="s">
        <v>74</v>
      </c>
      <c r="B156" s="229" t="s">
        <v>46</v>
      </c>
      <c r="C156" s="181">
        <v>0.5</v>
      </c>
      <c r="D156" s="2"/>
      <c r="E156" s="58"/>
      <c r="F156" s="19">
        <v>1</v>
      </c>
      <c r="G156" s="19">
        <f t="shared" si="29"/>
        <v>1</v>
      </c>
      <c r="H156" s="5"/>
      <c r="I156" s="5"/>
      <c r="J156" s="5"/>
      <c r="K156" s="266" t="s">
        <v>165</v>
      </c>
      <c r="L156" s="86" t="s">
        <v>165</v>
      </c>
      <c r="M156" s="137" t="s">
        <v>167</v>
      </c>
      <c r="N156" s="45" t="s">
        <v>165</v>
      </c>
    </row>
    <row r="157" spans="1:14" x14ac:dyDescent="0.2">
      <c r="A157" s="2" t="s">
        <v>75</v>
      </c>
      <c r="B157" s="229" t="s">
        <v>46</v>
      </c>
      <c r="C157" s="181">
        <v>0.5</v>
      </c>
      <c r="D157" s="2"/>
      <c r="E157" s="58"/>
      <c r="F157" s="74">
        <v>1</v>
      </c>
      <c r="G157" s="19">
        <f t="shared" si="29"/>
        <v>1</v>
      </c>
      <c r="H157" s="5"/>
      <c r="I157" s="5"/>
      <c r="J157" s="5"/>
      <c r="K157" s="266" t="s">
        <v>165</v>
      </c>
      <c r="L157" s="86" t="s">
        <v>165</v>
      </c>
      <c r="M157" s="137" t="s">
        <v>167</v>
      </c>
      <c r="N157" s="45" t="s">
        <v>165</v>
      </c>
    </row>
    <row r="158" spans="1:14" x14ac:dyDescent="0.2">
      <c r="A158" s="2" t="s">
        <v>76</v>
      </c>
      <c r="B158" s="229" t="s">
        <v>46</v>
      </c>
      <c r="C158" s="181">
        <v>0.5</v>
      </c>
      <c r="D158" s="2"/>
      <c r="E158" s="58"/>
      <c r="F158" s="19">
        <v>1</v>
      </c>
      <c r="G158" s="19">
        <f t="shared" si="29"/>
        <v>1</v>
      </c>
      <c r="H158" s="5"/>
      <c r="I158" s="5"/>
      <c r="J158" s="5"/>
      <c r="K158" s="266" t="s">
        <v>165</v>
      </c>
      <c r="L158" s="86" t="s">
        <v>165</v>
      </c>
      <c r="M158" s="137" t="s">
        <v>167</v>
      </c>
      <c r="N158" s="45" t="s">
        <v>165</v>
      </c>
    </row>
    <row r="159" spans="1:14" x14ac:dyDescent="0.2">
      <c r="A159" s="2" t="s">
        <v>77</v>
      </c>
      <c r="B159" s="229" t="s">
        <v>46</v>
      </c>
      <c r="C159" s="181">
        <v>0.5</v>
      </c>
      <c r="D159" s="2"/>
      <c r="E159" s="57">
        <v>0.02</v>
      </c>
      <c r="F159" s="74">
        <v>1</v>
      </c>
      <c r="G159" s="19">
        <f t="shared" si="29"/>
        <v>1</v>
      </c>
      <c r="H159" s="5"/>
      <c r="I159" s="5"/>
      <c r="J159" s="5"/>
      <c r="K159" s="266" t="s">
        <v>165</v>
      </c>
      <c r="L159" s="86" t="s">
        <v>165</v>
      </c>
      <c r="M159" s="137" t="s">
        <v>167</v>
      </c>
      <c r="N159" s="45" t="s">
        <v>165</v>
      </c>
    </row>
    <row r="160" spans="1:14" x14ac:dyDescent="0.2">
      <c r="A160" s="6"/>
      <c r="B160" s="231"/>
      <c r="C160" s="183"/>
      <c r="D160" s="6"/>
      <c r="E160" s="6"/>
      <c r="F160" s="80"/>
      <c r="G160" s="6"/>
      <c r="H160" s="9"/>
      <c r="I160" s="9"/>
      <c r="J160" s="9"/>
      <c r="K160" s="274"/>
      <c r="L160" s="88"/>
      <c r="M160" s="9"/>
      <c r="N160" s="9"/>
    </row>
    <row r="161" spans="1:14" x14ac:dyDescent="0.2">
      <c r="A161" s="2" t="s">
        <v>31</v>
      </c>
      <c r="B161" s="229" t="s">
        <v>17</v>
      </c>
      <c r="C161" s="181">
        <v>0.01</v>
      </c>
      <c r="D161" s="2"/>
      <c r="E161" s="37">
        <v>1E-3</v>
      </c>
      <c r="F161" s="74">
        <v>1</v>
      </c>
      <c r="G161" s="19">
        <f t="shared" ref="G161" si="30">COUNTA(H161:K161)</f>
        <v>1</v>
      </c>
      <c r="H161" s="5"/>
      <c r="I161" s="5"/>
      <c r="J161" s="5"/>
      <c r="K161" s="266" t="s">
        <v>163</v>
      </c>
      <c r="L161" s="103" t="s">
        <v>163</v>
      </c>
      <c r="M161" s="45" t="s">
        <v>167</v>
      </c>
      <c r="N161" s="53" t="s">
        <v>163</v>
      </c>
    </row>
    <row r="162" spans="1:14" x14ac:dyDescent="0.2">
      <c r="A162" s="6"/>
      <c r="B162" s="231"/>
      <c r="C162" s="183"/>
      <c r="D162" s="6"/>
      <c r="E162" s="6"/>
      <c r="F162" s="80"/>
      <c r="G162" s="6"/>
      <c r="H162" s="9"/>
      <c r="I162" s="9"/>
      <c r="J162" s="9"/>
      <c r="K162" s="274"/>
      <c r="L162" s="88"/>
      <c r="M162" s="9"/>
      <c r="N162" s="9"/>
    </row>
    <row r="163" spans="1:14" x14ac:dyDescent="0.2">
      <c r="A163" s="6" t="s">
        <v>232</v>
      </c>
      <c r="B163" s="231"/>
      <c r="C163" s="183"/>
      <c r="D163" s="6"/>
      <c r="E163" s="6"/>
      <c r="F163" s="80"/>
      <c r="G163" s="6"/>
      <c r="H163" s="9"/>
      <c r="I163" s="9"/>
      <c r="J163" s="9"/>
      <c r="K163" s="274"/>
      <c r="L163" s="88"/>
      <c r="M163" s="9"/>
      <c r="N163" s="9"/>
    </row>
    <row r="164" spans="1:14" x14ac:dyDescent="0.2">
      <c r="A164" s="2" t="s">
        <v>233</v>
      </c>
      <c r="B164" s="229" t="s">
        <v>46</v>
      </c>
      <c r="C164" s="181">
        <v>5</v>
      </c>
      <c r="D164" s="2"/>
      <c r="E164" s="5"/>
      <c r="F164" s="19">
        <v>1</v>
      </c>
      <c r="G164" s="19">
        <f t="shared" ref="G164:G172" si="31">COUNTA(H164:K164)</f>
        <v>1</v>
      </c>
      <c r="H164" s="5"/>
      <c r="I164" s="5"/>
      <c r="J164" s="5"/>
      <c r="K164" s="266" t="s">
        <v>173</v>
      </c>
      <c r="L164" s="105" t="s">
        <v>173</v>
      </c>
      <c r="M164" s="45" t="s">
        <v>167</v>
      </c>
      <c r="N164" s="45" t="s">
        <v>173</v>
      </c>
    </row>
    <row r="165" spans="1:14" x14ac:dyDescent="0.2">
      <c r="A165" s="2" t="s">
        <v>234</v>
      </c>
      <c r="B165" s="229" t="s">
        <v>46</v>
      </c>
      <c r="C165" s="181">
        <v>5</v>
      </c>
      <c r="D165" s="2"/>
      <c r="E165" s="5"/>
      <c r="F165" s="19">
        <v>1</v>
      </c>
      <c r="G165" s="19">
        <f t="shared" si="31"/>
        <v>1</v>
      </c>
      <c r="H165" s="5"/>
      <c r="I165" s="5"/>
      <c r="J165" s="5"/>
      <c r="K165" s="266" t="s">
        <v>173</v>
      </c>
      <c r="L165" s="105" t="s">
        <v>173</v>
      </c>
      <c r="M165" s="45" t="s">
        <v>167</v>
      </c>
      <c r="N165" s="45" t="s">
        <v>173</v>
      </c>
    </row>
    <row r="166" spans="1:14" x14ac:dyDescent="0.2">
      <c r="A166" s="2" t="s">
        <v>235</v>
      </c>
      <c r="B166" s="229" t="s">
        <v>46</v>
      </c>
      <c r="C166" s="181">
        <v>5</v>
      </c>
      <c r="D166" s="2"/>
      <c r="E166" s="5"/>
      <c r="F166" s="19">
        <v>1</v>
      </c>
      <c r="G166" s="19">
        <f t="shared" si="31"/>
        <v>1</v>
      </c>
      <c r="H166" s="5"/>
      <c r="I166" s="5"/>
      <c r="J166" s="5"/>
      <c r="K166" s="266" t="s">
        <v>173</v>
      </c>
      <c r="L166" s="105" t="s">
        <v>173</v>
      </c>
      <c r="M166" s="45" t="s">
        <v>167</v>
      </c>
      <c r="N166" s="45" t="s">
        <v>173</v>
      </c>
    </row>
    <row r="167" spans="1:14" x14ac:dyDescent="0.2">
      <c r="A167" s="2" t="s">
        <v>236</v>
      </c>
      <c r="B167" s="229" t="s">
        <v>46</v>
      </c>
      <c r="C167" s="181">
        <v>5</v>
      </c>
      <c r="D167" s="2"/>
      <c r="E167" s="5"/>
      <c r="F167" s="19">
        <v>1</v>
      </c>
      <c r="G167" s="19">
        <f t="shared" si="31"/>
        <v>1</v>
      </c>
      <c r="H167" s="5"/>
      <c r="I167" s="5"/>
      <c r="J167" s="5"/>
      <c r="K167" s="266" t="s">
        <v>173</v>
      </c>
      <c r="L167" s="105" t="s">
        <v>173</v>
      </c>
      <c r="M167" s="45" t="s">
        <v>167</v>
      </c>
      <c r="N167" s="45" t="s">
        <v>173</v>
      </c>
    </row>
    <row r="168" spans="1:14" ht="12" customHeight="1" x14ac:dyDescent="0.2">
      <c r="A168" s="2" t="s">
        <v>237</v>
      </c>
      <c r="B168" s="229" t="s">
        <v>46</v>
      </c>
      <c r="C168" s="181">
        <v>5</v>
      </c>
      <c r="D168" s="2"/>
      <c r="E168" s="5"/>
      <c r="F168" s="19">
        <v>1</v>
      </c>
      <c r="G168" s="19">
        <f t="shared" si="31"/>
        <v>1</v>
      </c>
      <c r="H168" s="5"/>
      <c r="I168" s="5"/>
      <c r="J168" s="5"/>
      <c r="K168" s="266" t="s">
        <v>173</v>
      </c>
      <c r="L168" s="105" t="s">
        <v>173</v>
      </c>
      <c r="M168" s="45" t="s">
        <v>167</v>
      </c>
      <c r="N168" s="45" t="s">
        <v>173</v>
      </c>
    </row>
    <row r="169" spans="1:14" ht="20.25" customHeight="1" x14ac:dyDescent="0.2">
      <c r="A169" s="117" t="s">
        <v>249</v>
      </c>
      <c r="B169" s="229" t="s">
        <v>46</v>
      </c>
      <c r="C169" s="181">
        <v>5</v>
      </c>
      <c r="D169" s="2"/>
      <c r="E169" s="5"/>
      <c r="F169" s="19">
        <v>1</v>
      </c>
      <c r="G169" s="19">
        <f t="shared" si="31"/>
        <v>1</v>
      </c>
      <c r="H169" s="5"/>
      <c r="I169" s="5"/>
      <c r="J169" s="5"/>
      <c r="K169" s="266" t="s">
        <v>173</v>
      </c>
      <c r="L169" s="105" t="s">
        <v>173</v>
      </c>
      <c r="M169" s="45" t="s">
        <v>167</v>
      </c>
      <c r="N169" s="45" t="s">
        <v>173</v>
      </c>
    </row>
    <row r="170" spans="1:14" x14ac:dyDescent="0.2">
      <c r="A170" s="2" t="s">
        <v>238</v>
      </c>
      <c r="B170" s="229" t="s">
        <v>46</v>
      </c>
      <c r="C170" s="181">
        <v>5</v>
      </c>
      <c r="D170" s="2"/>
      <c r="E170" s="5"/>
      <c r="F170" s="19">
        <v>1</v>
      </c>
      <c r="G170" s="19">
        <f t="shared" si="31"/>
        <v>1</v>
      </c>
      <c r="H170" s="5"/>
      <c r="I170" s="5"/>
      <c r="J170" s="5"/>
      <c r="K170" s="266" t="s">
        <v>173</v>
      </c>
      <c r="L170" s="105" t="s">
        <v>173</v>
      </c>
      <c r="M170" s="45" t="s">
        <v>167</v>
      </c>
      <c r="N170" s="45" t="s">
        <v>173</v>
      </c>
    </row>
    <row r="171" spans="1:14" x14ac:dyDescent="0.2">
      <c r="A171" s="2" t="s">
        <v>239</v>
      </c>
      <c r="B171" s="229" t="s">
        <v>46</v>
      </c>
      <c r="C171" s="181">
        <v>5</v>
      </c>
      <c r="D171" s="2"/>
      <c r="E171" s="5"/>
      <c r="F171" s="19">
        <v>1</v>
      </c>
      <c r="G171" s="19">
        <f t="shared" si="31"/>
        <v>1</v>
      </c>
      <c r="H171" s="5"/>
      <c r="I171" s="5"/>
      <c r="J171" s="5"/>
      <c r="K171" s="266" t="s">
        <v>173</v>
      </c>
      <c r="L171" s="105" t="s">
        <v>173</v>
      </c>
      <c r="M171" s="45" t="s">
        <v>167</v>
      </c>
      <c r="N171" s="45" t="s">
        <v>173</v>
      </c>
    </row>
    <row r="172" spans="1:14" x14ac:dyDescent="0.2">
      <c r="A172" s="2" t="s">
        <v>251</v>
      </c>
      <c r="B172" s="229" t="s">
        <v>46</v>
      </c>
      <c r="C172" s="181">
        <v>5</v>
      </c>
      <c r="D172" s="2"/>
      <c r="E172" s="5"/>
      <c r="F172" s="19">
        <v>1</v>
      </c>
      <c r="G172" s="19">
        <f t="shared" si="31"/>
        <v>1</v>
      </c>
      <c r="H172" s="5"/>
      <c r="I172" s="5"/>
      <c r="J172" s="5"/>
      <c r="K172" s="266" t="s">
        <v>173</v>
      </c>
      <c r="L172" s="105" t="s">
        <v>173</v>
      </c>
      <c r="M172" s="45" t="s">
        <v>167</v>
      </c>
      <c r="N172" s="45" t="s">
        <v>173</v>
      </c>
    </row>
    <row r="173" spans="1:14" x14ac:dyDescent="0.2">
      <c r="A173" s="6"/>
      <c r="B173" s="231"/>
      <c r="C173" s="183"/>
      <c r="D173" s="6"/>
      <c r="E173" s="6"/>
      <c r="F173" s="80"/>
      <c r="G173" s="6"/>
      <c r="H173" s="9"/>
      <c r="I173" s="9"/>
      <c r="J173" s="9"/>
      <c r="K173" s="272"/>
      <c r="L173" s="88"/>
      <c r="M173" s="9"/>
      <c r="N173" s="9"/>
    </row>
    <row r="174" spans="1:14" x14ac:dyDescent="0.2">
      <c r="A174" s="6" t="s">
        <v>240</v>
      </c>
      <c r="B174" s="231"/>
      <c r="C174" s="183"/>
      <c r="D174" s="6"/>
      <c r="E174" s="6"/>
      <c r="F174" s="80"/>
      <c r="G174" s="6"/>
      <c r="H174" s="9"/>
      <c r="I174" s="9"/>
      <c r="J174" s="9"/>
      <c r="K174" s="272"/>
      <c r="L174" s="88"/>
      <c r="M174" s="9"/>
      <c r="N174" s="9"/>
    </row>
    <row r="175" spans="1:14" x14ac:dyDescent="0.2">
      <c r="A175" s="2" t="s">
        <v>241</v>
      </c>
      <c r="B175" s="229" t="s">
        <v>46</v>
      </c>
      <c r="C175" s="181">
        <v>5</v>
      </c>
      <c r="D175" s="2"/>
      <c r="E175" s="5"/>
      <c r="F175" s="19">
        <v>1</v>
      </c>
      <c r="G175" s="19">
        <f t="shared" ref="G175:G178" si="32">COUNTA(H175:K175)</f>
        <v>1</v>
      </c>
      <c r="H175" s="5"/>
      <c r="I175" s="5"/>
      <c r="J175" s="5"/>
      <c r="K175" s="266" t="s">
        <v>173</v>
      </c>
      <c r="L175" s="105" t="s">
        <v>173</v>
      </c>
      <c r="M175" s="45" t="s">
        <v>167</v>
      </c>
      <c r="N175" s="45" t="s">
        <v>173</v>
      </c>
    </row>
    <row r="176" spans="1:14" x14ac:dyDescent="0.2">
      <c r="A176" s="2" t="s">
        <v>242</v>
      </c>
      <c r="B176" s="229" t="s">
        <v>46</v>
      </c>
      <c r="C176" s="181">
        <v>5</v>
      </c>
      <c r="D176" s="2"/>
      <c r="E176" s="5"/>
      <c r="F176" s="19">
        <v>1</v>
      </c>
      <c r="G176" s="19">
        <f t="shared" si="32"/>
        <v>1</v>
      </c>
      <c r="H176" s="5"/>
      <c r="I176" s="5"/>
      <c r="J176" s="5"/>
      <c r="K176" s="266" t="s">
        <v>173</v>
      </c>
      <c r="L176" s="105" t="s">
        <v>173</v>
      </c>
      <c r="M176" s="45" t="s">
        <v>167</v>
      </c>
      <c r="N176" s="45" t="s">
        <v>173</v>
      </c>
    </row>
    <row r="177" spans="1:14" x14ac:dyDescent="0.2">
      <c r="A177" s="2" t="s">
        <v>243</v>
      </c>
      <c r="B177" s="229" t="s">
        <v>46</v>
      </c>
      <c r="C177" s="181">
        <v>5</v>
      </c>
      <c r="D177" s="2"/>
      <c r="E177" s="5"/>
      <c r="F177" s="19">
        <v>1</v>
      </c>
      <c r="G177" s="19">
        <f t="shared" si="32"/>
        <v>1</v>
      </c>
      <c r="H177" s="5"/>
      <c r="I177" s="5"/>
      <c r="J177" s="5"/>
      <c r="K177" s="266" t="s">
        <v>173</v>
      </c>
      <c r="L177" s="105" t="s">
        <v>173</v>
      </c>
      <c r="M177" s="45" t="s">
        <v>167</v>
      </c>
      <c r="N177" s="45" t="s">
        <v>173</v>
      </c>
    </row>
    <row r="178" spans="1:14" x14ac:dyDescent="0.2">
      <c r="A178" s="2" t="s">
        <v>244</v>
      </c>
      <c r="B178" s="229" t="s">
        <v>46</v>
      </c>
      <c r="C178" s="181">
        <v>5</v>
      </c>
      <c r="D178" s="2"/>
      <c r="E178" s="5"/>
      <c r="F178" s="19">
        <v>1</v>
      </c>
      <c r="G178" s="19">
        <f t="shared" si="32"/>
        <v>1</v>
      </c>
      <c r="H178" s="5"/>
      <c r="I178" s="5"/>
      <c r="J178" s="5"/>
      <c r="K178" s="266" t="s">
        <v>173</v>
      </c>
      <c r="L178" s="105" t="s">
        <v>173</v>
      </c>
      <c r="M178" s="45" t="s">
        <v>167</v>
      </c>
      <c r="N178" s="45" t="s">
        <v>173</v>
      </c>
    </row>
    <row r="179" spans="1:14" ht="12" customHeight="1" x14ac:dyDescent="0.2">
      <c r="A179" s="6"/>
      <c r="B179" s="231"/>
      <c r="C179" s="183"/>
      <c r="D179" s="6"/>
      <c r="E179" s="16"/>
      <c r="F179" s="80"/>
      <c r="G179" s="6"/>
      <c r="H179" s="9"/>
      <c r="I179" s="9"/>
      <c r="J179" s="9"/>
      <c r="K179" s="274"/>
      <c r="L179" s="88"/>
      <c r="M179" s="9"/>
      <c r="N179" s="9"/>
    </row>
    <row r="180" spans="1:14" x14ac:dyDescent="0.2">
      <c r="A180" s="6" t="s">
        <v>149</v>
      </c>
      <c r="B180" s="231"/>
      <c r="C180" s="183"/>
      <c r="D180" s="6"/>
      <c r="E180" s="16"/>
      <c r="F180" s="80"/>
      <c r="G180" s="6"/>
      <c r="H180" s="9"/>
      <c r="I180" s="9"/>
      <c r="J180" s="9"/>
      <c r="K180" s="274"/>
      <c r="L180" s="88"/>
      <c r="M180" s="9"/>
      <c r="N180" s="9"/>
    </row>
    <row r="181" spans="1:14" x14ac:dyDescent="0.2">
      <c r="A181" s="2" t="s">
        <v>78</v>
      </c>
      <c r="B181" s="229" t="s">
        <v>46</v>
      </c>
      <c r="C181" s="181">
        <v>50</v>
      </c>
      <c r="D181" s="2"/>
      <c r="E181" s="13"/>
      <c r="F181" s="19">
        <v>1</v>
      </c>
      <c r="G181" s="19">
        <f t="shared" ref="G181:G208" si="33">COUNTA(H181:K181)</f>
        <v>1</v>
      </c>
      <c r="H181" s="5"/>
      <c r="I181" s="5"/>
      <c r="J181" s="5"/>
      <c r="K181" s="266" t="s">
        <v>200</v>
      </c>
      <c r="L181" s="86" t="s">
        <v>200</v>
      </c>
      <c r="M181" s="137" t="s">
        <v>167</v>
      </c>
      <c r="N181" s="45" t="s">
        <v>200</v>
      </c>
    </row>
    <row r="182" spans="1:14" x14ac:dyDescent="0.2">
      <c r="A182" s="2" t="s">
        <v>79</v>
      </c>
      <c r="B182" s="229" t="s">
        <v>46</v>
      </c>
      <c r="C182" s="181">
        <v>50</v>
      </c>
      <c r="D182" s="2"/>
      <c r="E182" s="13"/>
      <c r="F182" s="19">
        <v>1</v>
      </c>
      <c r="G182" s="19">
        <f t="shared" si="33"/>
        <v>1</v>
      </c>
      <c r="H182" s="5"/>
      <c r="I182" s="5"/>
      <c r="J182" s="5"/>
      <c r="K182" s="266" t="s">
        <v>200</v>
      </c>
      <c r="L182" s="86" t="s">
        <v>200</v>
      </c>
      <c r="M182" s="137" t="s">
        <v>167</v>
      </c>
      <c r="N182" s="45" t="s">
        <v>200</v>
      </c>
    </row>
    <row r="183" spans="1:14" x14ac:dyDescent="0.2">
      <c r="A183" s="2" t="s">
        <v>80</v>
      </c>
      <c r="B183" s="229" t="s">
        <v>46</v>
      </c>
      <c r="C183" s="181">
        <v>50</v>
      </c>
      <c r="D183" s="2"/>
      <c r="E183" s="13"/>
      <c r="F183" s="19">
        <v>1</v>
      </c>
      <c r="G183" s="19">
        <f t="shared" si="33"/>
        <v>1</v>
      </c>
      <c r="H183" s="5"/>
      <c r="I183" s="5"/>
      <c r="J183" s="5"/>
      <c r="K183" s="266" t="s">
        <v>200</v>
      </c>
      <c r="L183" s="86" t="s">
        <v>200</v>
      </c>
      <c r="M183" s="137" t="s">
        <v>167</v>
      </c>
      <c r="N183" s="45" t="s">
        <v>200</v>
      </c>
    </row>
    <row r="184" spans="1:14" x14ac:dyDescent="0.2">
      <c r="A184" s="2" t="s">
        <v>81</v>
      </c>
      <c r="B184" s="229" t="s">
        <v>46</v>
      </c>
      <c r="C184" s="181">
        <v>50</v>
      </c>
      <c r="D184" s="2"/>
      <c r="E184" s="13"/>
      <c r="F184" s="19">
        <v>1</v>
      </c>
      <c r="G184" s="19">
        <f t="shared" si="33"/>
        <v>1</v>
      </c>
      <c r="H184" s="5"/>
      <c r="I184" s="5"/>
      <c r="J184" s="5"/>
      <c r="K184" s="266" t="s">
        <v>200</v>
      </c>
      <c r="L184" s="86" t="s">
        <v>200</v>
      </c>
      <c r="M184" s="137" t="s">
        <v>167</v>
      </c>
      <c r="N184" s="45" t="s">
        <v>200</v>
      </c>
    </row>
    <row r="185" spans="1:14" x14ac:dyDescent="0.2">
      <c r="A185" s="2" t="s">
        <v>82</v>
      </c>
      <c r="B185" s="229" t="s">
        <v>46</v>
      </c>
      <c r="C185" s="181">
        <v>50</v>
      </c>
      <c r="D185" s="2"/>
      <c r="E185" s="13"/>
      <c r="F185" s="19">
        <v>1</v>
      </c>
      <c r="G185" s="19">
        <f t="shared" si="33"/>
        <v>1</v>
      </c>
      <c r="H185" s="5"/>
      <c r="I185" s="5"/>
      <c r="J185" s="5"/>
      <c r="K185" s="266" t="s">
        <v>200</v>
      </c>
      <c r="L185" s="86" t="s">
        <v>200</v>
      </c>
      <c r="M185" s="137" t="s">
        <v>167</v>
      </c>
      <c r="N185" s="45" t="s">
        <v>200</v>
      </c>
    </row>
    <row r="186" spans="1:14" x14ac:dyDescent="0.2">
      <c r="A186" s="139" t="s">
        <v>256</v>
      </c>
      <c r="B186" s="229" t="s">
        <v>46</v>
      </c>
      <c r="C186" s="181">
        <v>50</v>
      </c>
      <c r="D186" s="2"/>
      <c r="E186" s="13"/>
      <c r="F186" s="19">
        <v>1</v>
      </c>
      <c r="G186" s="19">
        <f t="shared" si="33"/>
        <v>1</v>
      </c>
      <c r="H186" s="5"/>
      <c r="I186" s="5"/>
      <c r="J186" s="5"/>
      <c r="K186" s="266" t="s">
        <v>200</v>
      </c>
      <c r="L186" s="86" t="s">
        <v>200</v>
      </c>
      <c r="M186" s="137" t="s">
        <v>167</v>
      </c>
      <c r="N186" s="45" t="s">
        <v>200</v>
      </c>
    </row>
    <row r="187" spans="1:14" x14ac:dyDescent="0.2">
      <c r="A187" s="2" t="s">
        <v>83</v>
      </c>
      <c r="B187" s="229" t="s">
        <v>46</v>
      </c>
      <c r="C187" s="181">
        <v>5</v>
      </c>
      <c r="D187" s="2"/>
      <c r="E187" s="13"/>
      <c r="F187" s="19">
        <v>1</v>
      </c>
      <c r="G187" s="19">
        <f t="shared" si="33"/>
        <v>1</v>
      </c>
      <c r="H187" s="5"/>
      <c r="I187" s="5"/>
      <c r="J187" s="5"/>
      <c r="K187" s="266" t="s">
        <v>200</v>
      </c>
      <c r="L187" s="86" t="s">
        <v>200</v>
      </c>
      <c r="M187" s="137" t="s">
        <v>167</v>
      </c>
      <c r="N187" s="45" t="s">
        <v>200</v>
      </c>
    </row>
    <row r="188" spans="1:14" x14ac:dyDescent="0.2">
      <c r="A188" s="2" t="s">
        <v>84</v>
      </c>
      <c r="B188" s="229" t="s">
        <v>46</v>
      </c>
      <c r="C188" s="181">
        <v>5</v>
      </c>
      <c r="D188" s="2"/>
      <c r="E188" s="13"/>
      <c r="F188" s="19">
        <v>1</v>
      </c>
      <c r="G188" s="19">
        <f t="shared" si="33"/>
        <v>1</v>
      </c>
      <c r="H188" s="5"/>
      <c r="I188" s="5"/>
      <c r="J188" s="5"/>
      <c r="K188" s="266" t="s">
        <v>173</v>
      </c>
      <c r="L188" s="86" t="s">
        <v>173</v>
      </c>
      <c r="M188" s="137" t="s">
        <v>167</v>
      </c>
      <c r="N188" s="45" t="s">
        <v>173</v>
      </c>
    </row>
    <row r="189" spans="1:14" x14ac:dyDescent="0.2">
      <c r="A189" s="2" t="s">
        <v>85</v>
      </c>
      <c r="B189" s="229" t="s">
        <v>46</v>
      </c>
      <c r="C189" s="181">
        <v>5</v>
      </c>
      <c r="D189" s="2"/>
      <c r="E189" s="13"/>
      <c r="F189" s="19">
        <v>1</v>
      </c>
      <c r="G189" s="19">
        <f t="shared" si="33"/>
        <v>1</v>
      </c>
      <c r="H189" s="5"/>
      <c r="I189" s="5"/>
      <c r="J189" s="5"/>
      <c r="K189" s="266" t="s">
        <v>173</v>
      </c>
      <c r="L189" s="86" t="s">
        <v>173</v>
      </c>
      <c r="M189" s="137" t="s">
        <v>167</v>
      </c>
      <c r="N189" s="45" t="s">
        <v>173</v>
      </c>
    </row>
    <row r="190" spans="1:14" x14ac:dyDescent="0.2">
      <c r="A190" s="2" t="s">
        <v>86</v>
      </c>
      <c r="B190" s="229" t="s">
        <v>46</v>
      </c>
      <c r="C190" s="181">
        <v>5</v>
      </c>
      <c r="D190" s="2"/>
      <c r="E190" s="13"/>
      <c r="F190" s="19">
        <v>1</v>
      </c>
      <c r="G190" s="19">
        <f t="shared" si="33"/>
        <v>1</v>
      </c>
      <c r="H190" s="5"/>
      <c r="I190" s="5"/>
      <c r="J190" s="5"/>
      <c r="K190" s="266" t="s">
        <v>173</v>
      </c>
      <c r="L190" s="86" t="s">
        <v>173</v>
      </c>
      <c r="M190" s="137" t="s">
        <v>167</v>
      </c>
      <c r="N190" s="45" t="s">
        <v>173</v>
      </c>
    </row>
    <row r="191" spans="1:14" x14ac:dyDescent="0.2">
      <c r="A191" s="2" t="s">
        <v>87</v>
      </c>
      <c r="B191" s="229" t="s">
        <v>46</v>
      </c>
      <c r="C191" s="181">
        <v>5</v>
      </c>
      <c r="D191" s="2"/>
      <c r="E191" s="13"/>
      <c r="F191" s="19">
        <v>1</v>
      </c>
      <c r="G191" s="19">
        <f t="shared" si="33"/>
        <v>1</v>
      </c>
      <c r="H191" s="5"/>
      <c r="I191" s="5"/>
      <c r="J191" s="5"/>
      <c r="K191" s="266" t="s">
        <v>173</v>
      </c>
      <c r="L191" s="86" t="s">
        <v>173</v>
      </c>
      <c r="M191" s="137" t="s">
        <v>167</v>
      </c>
      <c r="N191" s="45" t="s">
        <v>173</v>
      </c>
    </row>
    <row r="192" spans="1:14" x14ac:dyDescent="0.2">
      <c r="A192" s="2" t="s">
        <v>88</v>
      </c>
      <c r="B192" s="229" t="s">
        <v>46</v>
      </c>
      <c r="C192" s="181">
        <v>5</v>
      </c>
      <c r="D192" s="2"/>
      <c r="E192" s="13"/>
      <c r="F192" s="19">
        <v>1</v>
      </c>
      <c r="G192" s="19">
        <f t="shared" si="33"/>
        <v>1</v>
      </c>
      <c r="H192" s="5"/>
      <c r="I192" s="5"/>
      <c r="J192" s="5"/>
      <c r="K192" s="266" t="s">
        <v>173</v>
      </c>
      <c r="L192" s="86" t="s">
        <v>173</v>
      </c>
      <c r="M192" s="137" t="s">
        <v>167</v>
      </c>
      <c r="N192" s="45" t="s">
        <v>173</v>
      </c>
    </row>
    <row r="193" spans="1:14" x14ac:dyDescent="0.2">
      <c r="A193" s="2" t="s">
        <v>89</v>
      </c>
      <c r="B193" s="229" t="s">
        <v>46</v>
      </c>
      <c r="C193" s="181">
        <v>5</v>
      </c>
      <c r="D193" s="2"/>
      <c r="E193" s="13"/>
      <c r="F193" s="19">
        <v>1</v>
      </c>
      <c r="G193" s="19">
        <f t="shared" si="33"/>
        <v>1</v>
      </c>
      <c r="H193" s="5"/>
      <c r="I193" s="5"/>
      <c r="J193" s="5"/>
      <c r="K193" s="266" t="s">
        <v>173</v>
      </c>
      <c r="L193" s="86" t="s">
        <v>173</v>
      </c>
      <c r="M193" s="137" t="s">
        <v>167</v>
      </c>
      <c r="N193" s="45" t="s">
        <v>173</v>
      </c>
    </row>
    <row r="194" spans="1:14" x14ac:dyDescent="0.2">
      <c r="A194" s="2" t="s">
        <v>90</v>
      </c>
      <c r="B194" s="229" t="s">
        <v>46</v>
      </c>
      <c r="C194" s="181">
        <v>5</v>
      </c>
      <c r="D194" s="2"/>
      <c r="E194" s="13"/>
      <c r="F194" s="19">
        <v>1</v>
      </c>
      <c r="G194" s="19">
        <f t="shared" si="33"/>
        <v>1</v>
      </c>
      <c r="H194" s="5"/>
      <c r="I194" s="5"/>
      <c r="J194" s="5"/>
      <c r="K194" s="266" t="s">
        <v>173</v>
      </c>
      <c r="L194" s="86" t="s">
        <v>173</v>
      </c>
      <c r="M194" s="137" t="s">
        <v>167</v>
      </c>
      <c r="N194" s="45" t="s">
        <v>173</v>
      </c>
    </row>
    <row r="195" spans="1:14" x14ac:dyDescent="0.2">
      <c r="A195" s="2" t="s">
        <v>91</v>
      </c>
      <c r="B195" s="229" t="s">
        <v>46</v>
      </c>
      <c r="C195" s="181">
        <v>5</v>
      </c>
      <c r="D195" s="2"/>
      <c r="E195" s="13"/>
      <c r="F195" s="19">
        <v>1</v>
      </c>
      <c r="G195" s="19">
        <f t="shared" si="33"/>
        <v>1</v>
      </c>
      <c r="H195" s="5"/>
      <c r="I195" s="5"/>
      <c r="J195" s="5"/>
      <c r="K195" s="266" t="s">
        <v>173</v>
      </c>
      <c r="L195" s="86" t="s">
        <v>173</v>
      </c>
      <c r="M195" s="137" t="s">
        <v>167</v>
      </c>
      <c r="N195" s="45" t="s">
        <v>173</v>
      </c>
    </row>
    <row r="196" spans="1:14" x14ac:dyDescent="0.2">
      <c r="A196" s="2" t="s">
        <v>92</v>
      </c>
      <c r="B196" s="229" t="s">
        <v>46</v>
      </c>
      <c r="C196" s="181">
        <v>5</v>
      </c>
      <c r="D196" s="2"/>
      <c r="E196" s="13"/>
      <c r="F196" s="19">
        <v>1</v>
      </c>
      <c r="G196" s="19">
        <f t="shared" si="33"/>
        <v>1</v>
      </c>
      <c r="H196" s="5"/>
      <c r="I196" s="5"/>
      <c r="J196" s="5"/>
      <c r="K196" s="266" t="s">
        <v>173</v>
      </c>
      <c r="L196" s="86" t="s">
        <v>173</v>
      </c>
      <c r="M196" s="137" t="s">
        <v>167</v>
      </c>
      <c r="N196" s="45" t="s">
        <v>173</v>
      </c>
    </row>
    <row r="197" spans="1:14" x14ac:dyDescent="0.2">
      <c r="A197" s="2" t="s">
        <v>93</v>
      </c>
      <c r="B197" s="229" t="s">
        <v>46</v>
      </c>
      <c r="C197" s="181">
        <v>5</v>
      </c>
      <c r="D197" s="2"/>
      <c r="E197" s="13"/>
      <c r="F197" s="19">
        <v>1</v>
      </c>
      <c r="G197" s="19">
        <f t="shared" si="33"/>
        <v>1</v>
      </c>
      <c r="H197" s="5"/>
      <c r="I197" s="5"/>
      <c r="J197" s="5"/>
      <c r="K197" s="266" t="s">
        <v>173</v>
      </c>
      <c r="L197" s="86" t="s">
        <v>173</v>
      </c>
      <c r="M197" s="137" t="s">
        <v>167</v>
      </c>
      <c r="N197" s="45" t="s">
        <v>173</v>
      </c>
    </row>
    <row r="198" spans="1:14" x14ac:dyDescent="0.2">
      <c r="A198" s="2" t="s">
        <v>94</v>
      </c>
      <c r="B198" s="229" t="s">
        <v>46</v>
      </c>
      <c r="C198" s="181">
        <v>5</v>
      </c>
      <c r="D198" s="2"/>
      <c r="E198" s="57">
        <v>6500</v>
      </c>
      <c r="F198" s="19">
        <v>1</v>
      </c>
      <c r="G198" s="19">
        <f t="shared" si="33"/>
        <v>1</v>
      </c>
      <c r="H198" s="5"/>
      <c r="I198" s="5"/>
      <c r="J198" s="5"/>
      <c r="K198" s="266" t="s">
        <v>173</v>
      </c>
      <c r="L198" s="86" t="s">
        <v>173</v>
      </c>
      <c r="M198" s="137" t="s">
        <v>167</v>
      </c>
      <c r="N198" s="45" t="s">
        <v>173</v>
      </c>
    </row>
    <row r="199" spans="1:14" x14ac:dyDescent="0.2">
      <c r="A199" s="2" t="s">
        <v>95</v>
      </c>
      <c r="B199" s="229" t="s">
        <v>46</v>
      </c>
      <c r="C199" s="181">
        <v>5</v>
      </c>
      <c r="D199" s="2"/>
      <c r="E199" s="13"/>
      <c r="F199" s="19">
        <v>1</v>
      </c>
      <c r="G199" s="19">
        <f t="shared" si="33"/>
        <v>1</v>
      </c>
      <c r="H199" s="5"/>
      <c r="I199" s="5"/>
      <c r="J199" s="5"/>
      <c r="K199" s="266" t="s">
        <v>173</v>
      </c>
      <c r="L199" s="86" t="s">
        <v>173</v>
      </c>
      <c r="M199" s="137" t="s">
        <v>167</v>
      </c>
      <c r="N199" s="45" t="s">
        <v>173</v>
      </c>
    </row>
    <row r="200" spans="1:14" x14ac:dyDescent="0.2">
      <c r="A200" s="2" t="s">
        <v>96</v>
      </c>
      <c r="B200" s="229" t="s">
        <v>46</v>
      </c>
      <c r="C200" s="181">
        <v>5</v>
      </c>
      <c r="D200" s="2"/>
      <c r="E200" s="13"/>
      <c r="F200" s="19">
        <v>1</v>
      </c>
      <c r="G200" s="19">
        <f t="shared" si="33"/>
        <v>1</v>
      </c>
      <c r="H200" s="5"/>
      <c r="I200" s="5"/>
      <c r="J200" s="5"/>
      <c r="K200" s="266" t="s">
        <v>173</v>
      </c>
      <c r="L200" s="86" t="s">
        <v>173</v>
      </c>
      <c r="M200" s="137" t="s">
        <v>167</v>
      </c>
      <c r="N200" s="45" t="s">
        <v>173</v>
      </c>
    </row>
    <row r="201" spans="1:14" x14ac:dyDescent="0.2">
      <c r="A201" s="2" t="s">
        <v>97</v>
      </c>
      <c r="B201" s="229" t="s">
        <v>46</v>
      </c>
      <c r="C201" s="181">
        <v>5</v>
      </c>
      <c r="D201" s="2"/>
      <c r="E201" s="13"/>
      <c r="F201" s="19">
        <v>1</v>
      </c>
      <c r="G201" s="19">
        <f t="shared" si="33"/>
        <v>1</v>
      </c>
      <c r="H201" s="5"/>
      <c r="I201" s="5"/>
      <c r="J201" s="5"/>
      <c r="K201" s="266" t="s">
        <v>173</v>
      </c>
      <c r="L201" s="86" t="s">
        <v>173</v>
      </c>
      <c r="M201" s="137" t="s">
        <v>167</v>
      </c>
      <c r="N201" s="45" t="s">
        <v>173</v>
      </c>
    </row>
    <row r="202" spans="1:14" x14ac:dyDescent="0.2">
      <c r="A202" s="2" t="s">
        <v>98</v>
      </c>
      <c r="B202" s="229" t="s">
        <v>46</v>
      </c>
      <c r="C202" s="181">
        <v>5</v>
      </c>
      <c r="D202" s="2"/>
      <c r="E202" s="13"/>
      <c r="F202" s="19">
        <v>1</v>
      </c>
      <c r="G202" s="19">
        <f t="shared" si="33"/>
        <v>1</v>
      </c>
      <c r="H202" s="5"/>
      <c r="I202" s="5"/>
      <c r="J202" s="5"/>
      <c r="K202" s="266" t="s">
        <v>173</v>
      </c>
      <c r="L202" s="86" t="s">
        <v>173</v>
      </c>
      <c r="M202" s="137" t="s">
        <v>167</v>
      </c>
      <c r="N202" s="45" t="s">
        <v>173</v>
      </c>
    </row>
    <row r="203" spans="1:14" x14ac:dyDescent="0.2">
      <c r="A203" s="2" t="s">
        <v>99</v>
      </c>
      <c r="B203" s="229" t="s">
        <v>46</v>
      </c>
      <c r="C203" s="181">
        <v>5</v>
      </c>
      <c r="D203" s="2"/>
      <c r="E203" s="13"/>
      <c r="F203" s="19">
        <v>1</v>
      </c>
      <c r="G203" s="19">
        <f t="shared" si="33"/>
        <v>1</v>
      </c>
      <c r="H203" s="5"/>
      <c r="I203" s="5"/>
      <c r="J203" s="5"/>
      <c r="K203" s="266" t="s">
        <v>173</v>
      </c>
      <c r="L203" s="86" t="s">
        <v>173</v>
      </c>
      <c r="M203" s="137" t="s">
        <v>167</v>
      </c>
      <c r="N203" s="45" t="s">
        <v>173</v>
      </c>
    </row>
    <row r="204" spans="1:14" x14ac:dyDescent="0.2">
      <c r="A204" s="2" t="s">
        <v>100</v>
      </c>
      <c r="B204" s="229" t="s">
        <v>46</v>
      </c>
      <c r="C204" s="181">
        <v>5</v>
      </c>
      <c r="D204" s="2"/>
      <c r="E204" s="13"/>
      <c r="F204" s="19">
        <v>1</v>
      </c>
      <c r="G204" s="19">
        <f t="shared" si="33"/>
        <v>1</v>
      </c>
      <c r="H204" s="5"/>
      <c r="I204" s="5"/>
      <c r="J204" s="5"/>
      <c r="K204" s="266" t="s">
        <v>173</v>
      </c>
      <c r="L204" s="86" t="s">
        <v>173</v>
      </c>
      <c r="M204" s="137" t="s">
        <v>167</v>
      </c>
      <c r="N204" s="45" t="s">
        <v>173</v>
      </c>
    </row>
    <row r="205" spans="1:14" x14ac:dyDescent="0.2">
      <c r="A205" s="2" t="s">
        <v>101</v>
      </c>
      <c r="B205" s="229" t="s">
        <v>46</v>
      </c>
      <c r="C205" s="181">
        <v>5</v>
      </c>
      <c r="D205" s="2"/>
      <c r="E205" s="13"/>
      <c r="F205" s="19">
        <v>1</v>
      </c>
      <c r="G205" s="19">
        <f t="shared" si="33"/>
        <v>1</v>
      </c>
      <c r="H205" s="5"/>
      <c r="I205" s="5"/>
      <c r="J205" s="5"/>
      <c r="K205" s="266" t="s">
        <v>173</v>
      </c>
      <c r="L205" s="86" t="s">
        <v>173</v>
      </c>
      <c r="M205" s="137" t="s">
        <v>167</v>
      </c>
      <c r="N205" s="45" t="s">
        <v>173</v>
      </c>
    </row>
    <row r="206" spans="1:14" x14ac:dyDescent="0.2">
      <c r="A206" s="2" t="s">
        <v>102</v>
      </c>
      <c r="B206" s="229" t="s">
        <v>46</v>
      </c>
      <c r="C206" s="181">
        <v>5</v>
      </c>
      <c r="D206" s="2"/>
      <c r="E206" s="13"/>
      <c r="F206" s="19">
        <v>1</v>
      </c>
      <c r="G206" s="19">
        <f t="shared" si="33"/>
        <v>1</v>
      </c>
      <c r="H206" s="5"/>
      <c r="I206" s="5"/>
      <c r="J206" s="5"/>
      <c r="K206" s="266" t="s">
        <v>173</v>
      </c>
      <c r="L206" s="86" t="s">
        <v>173</v>
      </c>
      <c r="M206" s="137" t="s">
        <v>167</v>
      </c>
      <c r="N206" s="45" t="s">
        <v>173</v>
      </c>
    </row>
    <row r="207" spans="1:14" x14ac:dyDescent="0.2">
      <c r="A207" s="2" t="s">
        <v>103</v>
      </c>
      <c r="B207" s="229" t="s">
        <v>46</v>
      </c>
      <c r="C207" s="181">
        <v>5</v>
      </c>
      <c r="D207" s="2"/>
      <c r="E207" s="13"/>
      <c r="F207" s="19">
        <v>1</v>
      </c>
      <c r="G207" s="19">
        <f t="shared" si="33"/>
        <v>1</v>
      </c>
      <c r="H207" s="5"/>
      <c r="I207" s="5"/>
      <c r="J207" s="5"/>
      <c r="K207" s="266" t="s">
        <v>173</v>
      </c>
      <c r="L207" s="86" t="s">
        <v>173</v>
      </c>
      <c r="M207" s="137" t="s">
        <v>167</v>
      </c>
      <c r="N207" s="45" t="s">
        <v>173</v>
      </c>
    </row>
    <row r="208" spans="1:14" ht="21" customHeight="1" x14ac:dyDescent="0.2">
      <c r="A208" s="2" t="s">
        <v>104</v>
      </c>
      <c r="B208" s="229" t="s">
        <v>46</v>
      </c>
      <c r="C208" s="181">
        <v>5</v>
      </c>
      <c r="D208" s="2"/>
      <c r="E208" s="13"/>
      <c r="F208" s="19">
        <v>1</v>
      </c>
      <c r="G208" s="19">
        <f t="shared" si="33"/>
        <v>1</v>
      </c>
      <c r="H208" s="5"/>
      <c r="I208" s="5"/>
      <c r="J208" s="5"/>
      <c r="K208" s="266" t="s">
        <v>173</v>
      </c>
      <c r="L208" s="86" t="s">
        <v>173</v>
      </c>
      <c r="M208" s="137" t="s">
        <v>167</v>
      </c>
      <c r="N208" s="45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102"/>
      <c r="M209" s="137"/>
      <c r="N209" s="45" t="s">
        <v>173</v>
      </c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102"/>
      <c r="M210" s="45"/>
      <c r="N210" s="45"/>
    </row>
    <row r="211" spans="1:14" ht="25.5" customHeight="1" thickTop="1" x14ac:dyDescent="0.2">
      <c r="A211" s="1"/>
      <c r="B211" s="329" t="s">
        <v>159</v>
      </c>
      <c r="C211" s="330"/>
      <c r="D211"/>
      <c r="E211" s="39"/>
      <c r="L211" s="25"/>
      <c r="M211" s="67"/>
      <c r="N211" s="25"/>
    </row>
    <row r="212" spans="1:14" x14ac:dyDescent="0.2">
      <c r="A212" s="25"/>
      <c r="B212" s="331"/>
      <c r="C212"/>
      <c r="D212"/>
      <c r="E212" s="39"/>
      <c r="L212" s="25"/>
      <c r="M212" s="67"/>
      <c r="N212" s="25"/>
    </row>
    <row r="213" spans="1:14" x14ac:dyDescent="0.2">
      <c r="A213" s="79" t="s">
        <v>177</v>
      </c>
      <c r="B213" s="331"/>
      <c r="C213"/>
      <c r="D213"/>
      <c r="E213" s="39"/>
      <c r="L213" s="25"/>
      <c r="M213" s="67"/>
      <c r="N213" s="25"/>
    </row>
    <row r="214" spans="1:14" x14ac:dyDescent="0.2">
      <c r="A214" s="78" t="s">
        <v>179</v>
      </c>
      <c r="B214" s="331"/>
      <c r="C214"/>
      <c r="D214"/>
      <c r="E214" s="39"/>
      <c r="L214" s="25"/>
      <c r="M214" s="67"/>
      <c r="N214" s="25"/>
    </row>
    <row r="215" spans="1:14" x14ac:dyDescent="0.2">
      <c r="A215" s="25"/>
      <c r="L215" s="25"/>
      <c r="M215" s="67"/>
      <c r="N215" s="25"/>
    </row>
    <row r="216" spans="1:14" x14ac:dyDescent="0.2">
      <c r="A216" s="15" t="s">
        <v>180</v>
      </c>
      <c r="L216" s="25"/>
      <c r="M216" s="67"/>
      <c r="N216" s="25"/>
    </row>
    <row r="217" spans="1:14" x14ac:dyDescent="0.2">
      <c r="A217" s="15" t="s">
        <v>197</v>
      </c>
      <c r="L217" s="25"/>
      <c r="M217" s="67"/>
      <c r="N217" s="25"/>
    </row>
    <row r="218" spans="1:14" x14ac:dyDescent="0.2"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13" priority="96" operator="lessThan">
      <formula>6.5</formula>
    </cfRule>
    <cfRule type="cellIs" dxfId="212" priority="97" operator="greaterThan">
      <formula>8</formula>
    </cfRule>
  </conditionalFormatting>
  <conditionalFormatting sqref="H32:K32">
    <cfRule type="containsText" dxfId="211" priority="94" stopIfTrue="1" operator="containsText" text="&lt;">
      <formula>NOT(ISERROR(SEARCH("&lt;",H32)))</formula>
    </cfRule>
    <cfRule type="cellIs" dxfId="210" priority="95" operator="greaterThan">
      <formula>$E$32</formula>
    </cfRule>
  </conditionalFormatting>
  <conditionalFormatting sqref="H25:K25">
    <cfRule type="containsText" dxfId="209" priority="92" stopIfTrue="1" operator="containsText" text="&lt;">
      <formula>NOT(ISERROR(SEARCH("&lt;",H25)))</formula>
    </cfRule>
    <cfRule type="cellIs" dxfId="208" priority="93" operator="greaterThan">
      <formula>$E$25</formula>
    </cfRule>
  </conditionalFormatting>
  <conditionalFormatting sqref="H23:K23">
    <cfRule type="containsText" dxfId="207" priority="90" stopIfTrue="1" operator="containsText" text="&lt;">
      <formula>NOT(ISERROR(SEARCH("&lt;",H23)))</formula>
    </cfRule>
    <cfRule type="cellIs" dxfId="206" priority="91" operator="greaterThan">
      <formula>$E$23</formula>
    </cfRule>
  </conditionalFormatting>
  <conditionalFormatting sqref="H18:K18">
    <cfRule type="containsText" dxfId="205" priority="88" stopIfTrue="1" operator="containsText" text="&lt;">
      <formula>NOT(ISERROR(SEARCH("&lt;",H18)))</formula>
    </cfRule>
    <cfRule type="cellIs" dxfId="204" priority="89" operator="greaterThan">
      <formula>$E$18</formula>
    </cfRule>
  </conditionalFormatting>
  <conditionalFormatting sqref="K63">
    <cfRule type="cellIs" dxfId="203" priority="85" operator="greaterThan">
      <formula>$E$63</formula>
    </cfRule>
  </conditionalFormatting>
  <conditionalFormatting sqref="K64">
    <cfRule type="cellIs" dxfId="202" priority="84" operator="greaterThan">
      <formula>$E$64</formula>
    </cfRule>
  </conditionalFormatting>
  <conditionalFormatting sqref="K66">
    <cfRule type="cellIs" dxfId="201" priority="83" operator="greaterThan">
      <formula>$E$66</formula>
    </cfRule>
  </conditionalFormatting>
  <conditionalFormatting sqref="K67">
    <cfRule type="cellIs" dxfId="200" priority="82" operator="greaterThan">
      <formula>$E$67</formula>
    </cfRule>
  </conditionalFormatting>
  <conditionalFormatting sqref="K69">
    <cfRule type="cellIs" dxfId="199" priority="81" operator="greaterThan">
      <formula>$E$69</formula>
    </cfRule>
  </conditionalFormatting>
  <conditionalFormatting sqref="K70">
    <cfRule type="cellIs" dxfId="198" priority="80" operator="greaterThan">
      <formula>$E$70</formula>
    </cfRule>
  </conditionalFormatting>
  <conditionalFormatting sqref="K71">
    <cfRule type="cellIs" dxfId="197" priority="79" operator="greaterThan">
      <formula>$E$71</formula>
    </cfRule>
  </conditionalFormatting>
  <conditionalFormatting sqref="K72 K79:K83">
    <cfRule type="cellIs" dxfId="196" priority="78" operator="greaterThan">
      <formula>$E$72</formula>
    </cfRule>
  </conditionalFormatting>
  <conditionalFormatting sqref="K75">
    <cfRule type="cellIs" dxfId="195" priority="77" operator="greaterThan">
      <formula>$E$75</formula>
    </cfRule>
  </conditionalFormatting>
  <conditionalFormatting sqref="K63:K72 K122 K112:K113 K141:K159 K75:K85 K179:K210">
    <cfRule type="containsText" priority="75" stopIfTrue="1" operator="containsText" text="&lt;">
      <formula>NOT(ISERROR(SEARCH("&lt;",K63)))</formula>
    </cfRule>
  </conditionalFormatting>
  <conditionalFormatting sqref="K20">
    <cfRule type="containsText" priority="73" stopIfTrue="1" operator="containsText" text="&lt;">
      <formula>NOT(ISERROR(SEARCH("&lt;",K20)))</formula>
    </cfRule>
    <cfRule type="cellIs" dxfId="194" priority="74" operator="greaterThan">
      <formula>$E$20</formula>
    </cfRule>
  </conditionalFormatting>
  <conditionalFormatting sqref="L84:L85">
    <cfRule type="containsText" priority="72" stopIfTrue="1" operator="containsText" text="&lt;">
      <formula>NOT(ISERROR(SEARCH("&lt;",L84)))</formula>
    </cfRule>
  </conditionalFormatting>
  <conditionalFormatting sqref="K40">
    <cfRule type="containsText" priority="70" stopIfTrue="1" operator="containsText" text="&lt;">
      <formula>NOT(ISERROR(SEARCH("&lt;",K40)))</formula>
    </cfRule>
    <cfRule type="cellIs" dxfId="193" priority="71" operator="greaterThan">
      <formula>$E$40</formula>
    </cfRule>
  </conditionalFormatting>
  <conditionalFormatting sqref="K161">
    <cfRule type="cellIs" dxfId="192" priority="69" operator="greaterThan">
      <formula>$E$161</formula>
    </cfRule>
  </conditionalFormatting>
  <conditionalFormatting sqref="K139:K140 K161">
    <cfRule type="containsText" priority="68" stopIfTrue="1" operator="containsText" text="&lt;">
      <formula>NOT(ISERROR(SEARCH("&lt;",K139)))</formula>
    </cfRule>
  </conditionalFormatting>
  <conditionalFormatting sqref="K123:K138">
    <cfRule type="containsText" priority="67" stopIfTrue="1" operator="containsText" text="&lt;">
      <formula>NOT(ISERROR(SEARCH("&lt;",K123)))</formula>
    </cfRule>
  </conditionalFormatting>
  <conditionalFormatting sqref="L179:L180">
    <cfRule type="containsText" priority="43" stopIfTrue="1" operator="containsText" text="&lt;">
      <formula>NOT(ISERROR(SEARCH("&lt;",L179)))</formula>
    </cfRule>
  </conditionalFormatting>
  <conditionalFormatting sqref="L160">
    <cfRule type="containsText" priority="32" stopIfTrue="1" operator="containsText" text="&lt;">
      <formula>NOT(ISERROR(SEARCH("&lt;",L160)))</formula>
    </cfRule>
  </conditionalFormatting>
  <conditionalFormatting sqref="K121">
    <cfRule type="containsText" priority="36" stopIfTrue="1" operator="containsText" text="&lt;">
      <formula>NOT(ISERROR(SEARCH("&lt;",K121)))</formula>
    </cfRule>
  </conditionalFormatting>
  <conditionalFormatting sqref="K111">
    <cfRule type="containsText" priority="35" stopIfTrue="1" operator="containsText" text="&lt;">
      <formula>NOT(ISERROR(SEARCH("&lt;",K111)))</formula>
    </cfRule>
  </conditionalFormatting>
  <conditionalFormatting sqref="L111">
    <cfRule type="containsText" priority="34" stopIfTrue="1" operator="containsText" text="&lt;">
      <formula>NOT(ISERROR(SEARCH("&lt;",L111)))</formula>
    </cfRule>
  </conditionalFormatting>
  <conditionalFormatting sqref="K160">
    <cfRule type="containsText" priority="33" stopIfTrue="1" operator="containsText" text="&lt;">
      <formula>NOT(ISERROR(SEARCH("&lt;",K160)))</formula>
    </cfRule>
  </conditionalFormatting>
  <conditionalFormatting sqref="M84:N85">
    <cfRule type="containsText" priority="31" stopIfTrue="1" operator="containsText" text="&lt;">
      <formula>NOT(ISERROR(SEARCH("&lt;",M84)))</formula>
    </cfRule>
  </conditionalFormatting>
  <conditionalFormatting sqref="M111:N111">
    <cfRule type="containsText" priority="30" stopIfTrue="1" operator="containsText" text="&lt;">
      <formula>NOT(ISERROR(SEARCH("&lt;",M111)))</formula>
    </cfRule>
  </conditionalFormatting>
  <conditionalFormatting sqref="M114:N115">
    <cfRule type="containsText" priority="29" stopIfTrue="1" operator="containsText" text="&lt;">
      <formula>NOT(ISERROR(SEARCH("&lt;",M114)))</formula>
    </cfRule>
  </conditionalFormatting>
  <conditionalFormatting sqref="M121:N122">
    <cfRule type="containsText" priority="28" stopIfTrue="1" operator="containsText" text="&lt;">
      <formula>NOT(ISERROR(SEARCH("&lt;",M121)))</formula>
    </cfRule>
  </conditionalFormatting>
  <conditionalFormatting sqref="M179:N180">
    <cfRule type="containsText" priority="25" stopIfTrue="1" operator="containsText" text="&lt;">
      <formula>NOT(ISERROR(SEARCH("&lt;",M179)))</formula>
    </cfRule>
  </conditionalFormatting>
  <conditionalFormatting sqref="M160:N160">
    <cfRule type="containsText" priority="26" stopIfTrue="1" operator="containsText" text="&lt;">
      <formula>NOT(ISERROR(SEARCH("&lt;",M160)))</formula>
    </cfRule>
  </conditionalFormatting>
  <conditionalFormatting sqref="K73:K74">
    <cfRule type="containsText" priority="24" stopIfTrue="1" operator="containsText" text="&lt;">
      <formula>NOT(ISERROR(SEARCH("&lt;",K73)))</formula>
    </cfRule>
  </conditionalFormatting>
  <conditionalFormatting sqref="L73:L74">
    <cfRule type="containsText" priority="23" stopIfTrue="1" operator="containsText" text="&lt;">
      <formula>NOT(ISERROR(SEARCH("&lt;",L73)))</formula>
    </cfRule>
  </conditionalFormatting>
  <conditionalFormatting sqref="M73:N74">
    <cfRule type="containsText" priority="22" stopIfTrue="1" operator="containsText" text="&lt;">
      <formula>NOT(ISERROR(SEARCH("&lt;",M73)))</formula>
    </cfRule>
  </conditionalFormatting>
  <conditionalFormatting sqref="K162:K163">
    <cfRule type="containsText" priority="21" stopIfTrue="1" operator="containsText" text="&lt;">
      <formula>NOT(ISERROR(SEARCH("&lt;",K162)))</formula>
    </cfRule>
  </conditionalFormatting>
  <conditionalFormatting sqref="M173:N174">
    <cfRule type="containsText" priority="18" stopIfTrue="1" operator="containsText" text="&lt;">
      <formula>NOT(ISERROR(SEARCH("&lt;",M173)))</formula>
    </cfRule>
  </conditionalFormatting>
  <conditionalFormatting sqref="N161">
    <cfRule type="containsText" priority="8" stopIfTrue="1" operator="containsText" text="&lt;">
      <formula>NOT(ISERROR(SEARCH("&lt;",N161)))</formula>
    </cfRule>
  </conditionalFormatting>
  <conditionalFormatting sqref="L113">
    <cfRule type="containsText" priority="17" stopIfTrue="1" operator="containsText" text="&lt;">
      <formula>NOT(ISERROR(SEARCH("&lt;",L113)))</formula>
    </cfRule>
  </conditionalFormatting>
  <conditionalFormatting sqref="N113">
    <cfRule type="containsText" priority="16" stopIfTrue="1" operator="containsText" text="&lt;">
      <formula>NOT(ISERROR(SEARCH("&lt;",N113)))</formula>
    </cfRule>
  </conditionalFormatting>
  <conditionalFormatting sqref="L66">
    <cfRule type="cellIs" dxfId="191" priority="15" operator="greaterThan">
      <formula>$E$66</formula>
    </cfRule>
  </conditionalFormatting>
  <conditionalFormatting sqref="L66">
    <cfRule type="containsText" priority="14" stopIfTrue="1" operator="containsText" text="&lt;">
      <formula>NOT(ISERROR(SEARCH("&lt;",L66)))</formula>
    </cfRule>
  </conditionalFormatting>
  <conditionalFormatting sqref="N66">
    <cfRule type="cellIs" dxfId="190" priority="13" operator="greaterThan">
      <formula>$E$66</formula>
    </cfRule>
  </conditionalFormatting>
  <conditionalFormatting sqref="N66">
    <cfRule type="containsText" priority="12" stopIfTrue="1" operator="containsText" text="&lt;">
      <formula>NOT(ISERROR(SEARCH("&lt;",N66)))</formula>
    </cfRule>
  </conditionalFormatting>
  <conditionalFormatting sqref="L161">
    <cfRule type="cellIs" dxfId="189" priority="11" operator="greaterThan">
      <formula>$E$161</formula>
    </cfRule>
  </conditionalFormatting>
  <conditionalFormatting sqref="L161">
    <cfRule type="containsText" priority="10" stopIfTrue="1" operator="containsText" text="&lt;">
      <formula>NOT(ISERROR(SEARCH("&lt;",L161)))</formula>
    </cfRule>
  </conditionalFormatting>
  <conditionalFormatting sqref="N161">
    <cfRule type="cellIs" dxfId="188" priority="9" operator="greaterThan">
      <formula>$E$161</formula>
    </cfRule>
  </conditionalFormatting>
  <conditionalFormatting sqref="M139:N140">
    <cfRule type="containsText" priority="3" stopIfTrue="1" operator="containsText" text="&lt;">
      <formula>NOT(ISERROR(SEARCH("&lt;",M139)))</formula>
    </cfRule>
  </conditionalFormatting>
  <conditionalFormatting sqref="M162:N163">
    <cfRule type="containsText" priority="2" stopIfTrue="1" operator="containsText" text="&lt;">
      <formula>NOT(ISERROR(SEARCH("&lt;",M162)))</formula>
    </cfRule>
  </conditionalFormatting>
  <conditionalFormatting sqref="L95:L96">
    <cfRule type="containsText" priority="5" stopIfTrue="1" operator="containsText" text="&lt;">
      <formula>NOT(ISERROR(SEARCH("&lt;",L95)))</formula>
    </cfRule>
  </conditionalFormatting>
  <conditionalFormatting sqref="M95:N96">
    <cfRule type="containsText" priority="4" stopIfTrue="1" operator="containsText" text="&lt;">
      <formula>NOT(ISERROR(SEARCH("&lt;",M95)))</formula>
    </cfRule>
  </conditionalFormatting>
  <conditionalFormatting sqref="M65">
    <cfRule type="containsText" priority="1" stopIfTrue="1" operator="containsText" text="&lt;">
      <formula>NOT(ISERROR(SEARCH("&lt;",M65)))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79"/>
  <sheetViews>
    <sheetView tabSelected="1" zoomScaleNormal="100" workbookViewId="0">
      <pane xSplit="1" topLeftCell="B1" activePane="topRight" state="frozen"/>
      <selection pane="topRight" activeCell="A11" sqref="A11:XFD11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105" customWidth="1"/>
    <col min="13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317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10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271" t="s">
        <v>136</v>
      </c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6"/>
      <c r="J4" s="6"/>
      <c r="K4" s="277"/>
      <c r="L4" s="88"/>
      <c r="M4" s="9"/>
      <c r="N4" s="9"/>
    </row>
    <row r="5" spans="1:14" x14ac:dyDescent="0.2">
      <c r="A5" s="2" t="s">
        <v>14</v>
      </c>
      <c r="B5" s="233" t="s">
        <v>15</v>
      </c>
      <c r="C5" s="185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5">
        <v>6.12</v>
      </c>
      <c r="I5" s="5">
        <v>6.28</v>
      </c>
      <c r="J5" s="5">
        <v>6.33</v>
      </c>
      <c r="K5" s="273">
        <v>6.09</v>
      </c>
      <c r="L5" s="105">
        <f>MIN(H5:K5)</f>
        <v>6.09</v>
      </c>
      <c r="M5" s="45">
        <f>AVERAGE(H5:K5)</f>
        <v>6.2050000000000001</v>
      </c>
      <c r="N5" s="5">
        <f>MAX(H5:K5)</f>
        <v>6.33</v>
      </c>
    </row>
    <row r="6" spans="1:14" x14ac:dyDescent="0.2">
      <c r="A6" s="2" t="s">
        <v>150</v>
      </c>
      <c r="B6" s="233" t="s">
        <v>130</v>
      </c>
      <c r="C6" s="185">
        <v>1</v>
      </c>
      <c r="D6" s="2"/>
      <c r="E6" s="5"/>
      <c r="F6" s="19">
        <v>4</v>
      </c>
      <c r="G6" s="19">
        <f t="shared" si="0"/>
        <v>4</v>
      </c>
      <c r="H6" s="5">
        <v>2160</v>
      </c>
      <c r="I6" s="5">
        <v>2310</v>
      </c>
      <c r="J6" s="5">
        <v>2040</v>
      </c>
      <c r="K6" s="273">
        <v>2140</v>
      </c>
      <c r="L6" s="105">
        <f t="shared" ref="L6:L30" si="1">MIN(H6:K6)</f>
        <v>2040</v>
      </c>
      <c r="M6" s="111">
        <f t="shared" ref="M6:M30" si="2">AVERAGE(H6:K6)</f>
        <v>2162.5</v>
      </c>
      <c r="N6" s="5">
        <f t="shared" ref="N6:N30" si="3">MAX(H6:K6)</f>
        <v>2310</v>
      </c>
    </row>
    <row r="7" spans="1:14" x14ac:dyDescent="0.2">
      <c r="A7" s="2" t="s">
        <v>18</v>
      </c>
      <c r="B7" s="233" t="s">
        <v>17</v>
      </c>
      <c r="C7" s="185">
        <v>1</v>
      </c>
      <c r="D7" s="2"/>
      <c r="E7" s="5"/>
      <c r="F7" s="74"/>
      <c r="G7" s="19"/>
      <c r="H7" s="5"/>
      <c r="I7" s="5"/>
      <c r="J7" s="5"/>
      <c r="K7" s="273"/>
      <c r="M7" s="45"/>
      <c r="N7" s="5"/>
    </row>
    <row r="8" spans="1:14" x14ac:dyDescent="0.2">
      <c r="A8" s="2" t="s">
        <v>19</v>
      </c>
      <c r="B8" s="233" t="s">
        <v>17</v>
      </c>
      <c r="C8" s="185">
        <v>1</v>
      </c>
      <c r="D8" s="2"/>
      <c r="E8" s="5"/>
      <c r="F8" s="19">
        <v>4</v>
      </c>
      <c r="G8" s="19">
        <f t="shared" ref="G8:G21" si="4">COUNTA(H8:K8)</f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103" t="s">
        <v>162</v>
      </c>
      <c r="M8" s="54" t="s">
        <v>167</v>
      </c>
      <c r="N8" s="53" t="s">
        <v>162</v>
      </c>
    </row>
    <row r="9" spans="1:14" x14ac:dyDescent="0.2">
      <c r="A9" s="2" t="s">
        <v>20</v>
      </c>
      <c r="B9" s="233" t="s">
        <v>17</v>
      </c>
      <c r="C9" s="185">
        <v>1</v>
      </c>
      <c r="D9" s="2"/>
      <c r="E9" s="5"/>
      <c r="F9" s="19">
        <v>4</v>
      </c>
      <c r="G9" s="19">
        <f t="shared" si="4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103" t="s">
        <v>162</v>
      </c>
      <c r="M9" s="54" t="s">
        <v>167</v>
      </c>
      <c r="N9" s="53" t="s">
        <v>162</v>
      </c>
    </row>
    <row r="10" spans="1:14" x14ac:dyDescent="0.2">
      <c r="A10" s="2" t="s">
        <v>21</v>
      </c>
      <c r="B10" s="233" t="s">
        <v>17</v>
      </c>
      <c r="C10" s="185">
        <v>1</v>
      </c>
      <c r="D10" s="2"/>
      <c r="E10" s="5"/>
      <c r="F10" s="19">
        <v>4</v>
      </c>
      <c r="G10" s="19">
        <f t="shared" si="4"/>
        <v>4</v>
      </c>
      <c r="H10" s="5">
        <v>23</v>
      </c>
      <c r="I10" s="5">
        <v>153</v>
      </c>
      <c r="J10" s="5">
        <v>120</v>
      </c>
      <c r="K10" s="273">
        <v>82</v>
      </c>
      <c r="L10" s="105">
        <f t="shared" si="1"/>
        <v>23</v>
      </c>
      <c r="M10" s="111">
        <f t="shared" si="2"/>
        <v>94.5</v>
      </c>
      <c r="N10" s="5">
        <f t="shared" si="3"/>
        <v>153</v>
      </c>
    </row>
    <row r="11" spans="1:14" x14ac:dyDescent="0.2">
      <c r="A11" s="2" t="s">
        <v>22</v>
      </c>
      <c r="B11" s="233" t="s">
        <v>17</v>
      </c>
      <c r="C11" s="185">
        <v>1</v>
      </c>
      <c r="D11" s="2"/>
      <c r="E11" s="5"/>
      <c r="F11" s="19">
        <v>4</v>
      </c>
      <c r="G11" s="19">
        <f t="shared" si="4"/>
        <v>4</v>
      </c>
      <c r="H11" s="5">
        <v>23</v>
      </c>
      <c r="I11" s="5">
        <v>153</v>
      </c>
      <c r="J11" s="5">
        <v>120</v>
      </c>
      <c r="K11" s="273">
        <v>82</v>
      </c>
      <c r="L11" s="105">
        <f t="shared" si="1"/>
        <v>23</v>
      </c>
      <c r="M11" s="111">
        <f t="shared" si="2"/>
        <v>94.5</v>
      </c>
      <c r="N11" s="5">
        <f t="shared" si="3"/>
        <v>153</v>
      </c>
    </row>
    <row r="12" spans="1:14" x14ac:dyDescent="0.2">
      <c r="A12" s="2" t="s">
        <v>23</v>
      </c>
      <c r="B12" s="233" t="s">
        <v>17</v>
      </c>
      <c r="C12" s="185">
        <v>1</v>
      </c>
      <c r="D12" s="2"/>
      <c r="E12" s="5"/>
      <c r="F12" s="19">
        <v>4</v>
      </c>
      <c r="G12" s="19">
        <f t="shared" si="4"/>
        <v>4</v>
      </c>
      <c r="H12" s="5">
        <v>27</v>
      </c>
      <c r="I12" s="5">
        <v>3</v>
      </c>
      <c r="J12" s="5">
        <v>15</v>
      </c>
      <c r="K12" s="273">
        <v>18</v>
      </c>
      <c r="L12" s="105">
        <f t="shared" si="1"/>
        <v>3</v>
      </c>
      <c r="M12" s="111">
        <f t="shared" si="2"/>
        <v>15.75</v>
      </c>
      <c r="N12" s="5">
        <f t="shared" si="3"/>
        <v>27</v>
      </c>
    </row>
    <row r="13" spans="1:14" x14ac:dyDescent="0.2">
      <c r="A13" s="2" t="s">
        <v>8</v>
      </c>
      <c r="B13" s="233" t="s">
        <v>17</v>
      </c>
      <c r="C13" s="185">
        <v>1</v>
      </c>
      <c r="D13" s="2"/>
      <c r="E13" s="5"/>
      <c r="F13" s="19">
        <v>4</v>
      </c>
      <c r="G13" s="19">
        <f t="shared" si="4"/>
        <v>4</v>
      </c>
      <c r="H13" s="5">
        <v>625</v>
      </c>
      <c r="I13" s="5">
        <v>621</v>
      </c>
      <c r="J13" s="5">
        <v>523</v>
      </c>
      <c r="K13" s="273">
        <v>589</v>
      </c>
      <c r="L13" s="105">
        <f t="shared" si="1"/>
        <v>523</v>
      </c>
      <c r="M13" s="111">
        <f t="shared" si="2"/>
        <v>589.5</v>
      </c>
      <c r="N13" s="5">
        <f t="shared" si="3"/>
        <v>625</v>
      </c>
    </row>
    <row r="14" spans="1:14" x14ac:dyDescent="0.2">
      <c r="A14" s="2" t="s">
        <v>7</v>
      </c>
      <c r="B14" s="233" t="s">
        <v>17</v>
      </c>
      <c r="C14" s="185">
        <v>1</v>
      </c>
      <c r="D14" s="2"/>
      <c r="E14" s="5"/>
      <c r="F14" s="19">
        <v>4</v>
      </c>
      <c r="G14" s="19">
        <f t="shared" si="4"/>
        <v>4</v>
      </c>
      <c r="H14" s="5">
        <v>5</v>
      </c>
      <c r="I14" s="5">
        <v>5</v>
      </c>
      <c r="J14" s="5">
        <v>14</v>
      </c>
      <c r="K14" s="273">
        <v>6</v>
      </c>
      <c r="L14" s="105">
        <f t="shared" si="1"/>
        <v>5</v>
      </c>
      <c r="M14" s="111">
        <f t="shared" si="2"/>
        <v>7.5</v>
      </c>
      <c r="N14" s="5">
        <f t="shared" si="3"/>
        <v>14</v>
      </c>
    </row>
    <row r="15" spans="1:14" x14ac:dyDescent="0.2">
      <c r="A15" s="2" t="s">
        <v>24</v>
      </c>
      <c r="B15" s="233" t="s">
        <v>17</v>
      </c>
      <c r="C15" s="185">
        <v>1</v>
      </c>
      <c r="D15" s="2"/>
      <c r="E15" s="5"/>
      <c r="F15" s="78">
        <v>4</v>
      </c>
      <c r="G15" s="19">
        <f t="shared" si="4"/>
        <v>4</v>
      </c>
      <c r="H15" s="5">
        <v>44</v>
      </c>
      <c r="I15" s="5">
        <v>44</v>
      </c>
      <c r="J15" s="5">
        <v>42</v>
      </c>
      <c r="K15" s="273">
        <v>46</v>
      </c>
      <c r="L15" s="105">
        <f t="shared" si="1"/>
        <v>42</v>
      </c>
      <c r="M15" s="111">
        <f t="shared" si="2"/>
        <v>44</v>
      </c>
      <c r="N15" s="5">
        <f t="shared" si="3"/>
        <v>46</v>
      </c>
    </row>
    <row r="16" spans="1:14" x14ac:dyDescent="0.2">
      <c r="A16" s="2" t="s">
        <v>25</v>
      </c>
      <c r="B16" s="233" t="s">
        <v>17</v>
      </c>
      <c r="C16" s="185">
        <v>1</v>
      </c>
      <c r="D16" s="2"/>
      <c r="E16" s="5"/>
      <c r="F16" s="19">
        <v>4</v>
      </c>
      <c r="G16" s="19">
        <f t="shared" si="4"/>
        <v>4</v>
      </c>
      <c r="H16" s="5">
        <v>298</v>
      </c>
      <c r="I16" s="5">
        <v>288</v>
      </c>
      <c r="J16" s="5">
        <v>254</v>
      </c>
      <c r="K16" s="273">
        <v>300</v>
      </c>
      <c r="L16" s="105">
        <f t="shared" si="1"/>
        <v>254</v>
      </c>
      <c r="M16" s="111">
        <f t="shared" si="2"/>
        <v>285</v>
      </c>
      <c r="N16" s="5">
        <f t="shared" si="3"/>
        <v>300</v>
      </c>
    </row>
    <row r="17" spans="1:14" x14ac:dyDescent="0.2">
      <c r="A17" s="2" t="s">
        <v>26</v>
      </c>
      <c r="B17" s="233" t="s">
        <v>17</v>
      </c>
      <c r="C17" s="185">
        <v>1</v>
      </c>
      <c r="D17" s="2"/>
      <c r="E17" s="5"/>
      <c r="F17" s="74">
        <v>4</v>
      </c>
      <c r="G17" s="19">
        <f t="shared" si="4"/>
        <v>4</v>
      </c>
      <c r="H17" s="5">
        <v>11</v>
      </c>
      <c r="I17" s="5">
        <v>9</v>
      </c>
      <c r="J17" s="5">
        <v>9</v>
      </c>
      <c r="K17" s="273">
        <v>8</v>
      </c>
      <c r="L17" s="105">
        <f t="shared" si="1"/>
        <v>8</v>
      </c>
      <c r="M17" s="111">
        <f t="shared" si="2"/>
        <v>9.25</v>
      </c>
      <c r="N17" s="5">
        <f t="shared" si="3"/>
        <v>11</v>
      </c>
    </row>
    <row r="18" spans="1:14" x14ac:dyDescent="0.2">
      <c r="A18" s="2" t="s">
        <v>140</v>
      </c>
      <c r="B18" s="233" t="s">
        <v>17</v>
      </c>
      <c r="C18" s="185">
        <v>1E-3</v>
      </c>
      <c r="D18" s="2"/>
      <c r="E18" s="30">
        <v>1.9</v>
      </c>
      <c r="F18" s="19">
        <v>4</v>
      </c>
      <c r="G18" s="19">
        <f t="shared" si="4"/>
        <v>4</v>
      </c>
      <c r="H18" s="5">
        <v>0.121</v>
      </c>
      <c r="I18" s="5">
        <v>0.18</v>
      </c>
      <c r="J18" s="5">
        <v>0.28699999999999998</v>
      </c>
      <c r="K18" s="273">
        <v>0.16400000000000001</v>
      </c>
      <c r="L18" s="105">
        <f t="shared" si="1"/>
        <v>0.121</v>
      </c>
      <c r="M18" s="45">
        <f t="shared" si="2"/>
        <v>0.188</v>
      </c>
      <c r="N18" s="5">
        <f t="shared" si="3"/>
        <v>0.28699999999999998</v>
      </c>
    </row>
    <row r="19" spans="1:14" x14ac:dyDescent="0.2">
      <c r="A19" s="2" t="s">
        <v>141</v>
      </c>
      <c r="B19" s="233" t="s">
        <v>17</v>
      </c>
      <c r="C19" s="185">
        <v>0.05</v>
      </c>
      <c r="D19" s="2"/>
      <c r="E19" s="5"/>
      <c r="F19" s="19">
        <v>4</v>
      </c>
      <c r="G19" s="19">
        <f t="shared" si="4"/>
        <v>4</v>
      </c>
      <c r="H19" s="5">
        <v>40.6</v>
      </c>
      <c r="I19" s="5">
        <v>86.2</v>
      </c>
      <c r="J19" s="5">
        <v>45.6</v>
      </c>
      <c r="K19" s="273">
        <v>33.299999999999997</v>
      </c>
      <c r="L19" s="105">
        <f t="shared" si="1"/>
        <v>33.299999999999997</v>
      </c>
      <c r="M19" s="45">
        <f t="shared" si="2"/>
        <v>51.424999999999997</v>
      </c>
      <c r="N19" s="5">
        <f t="shared" si="3"/>
        <v>86.2</v>
      </c>
    </row>
    <row r="20" spans="1:14" x14ac:dyDescent="0.2">
      <c r="A20" s="2" t="s">
        <v>142</v>
      </c>
      <c r="B20" s="233" t="s">
        <v>17</v>
      </c>
      <c r="C20" s="185">
        <v>1E-3</v>
      </c>
      <c r="D20" s="2"/>
      <c r="E20" s="31">
        <v>1.9</v>
      </c>
      <c r="F20" s="19"/>
      <c r="G20" s="19">
        <f t="shared" si="4"/>
        <v>0</v>
      </c>
      <c r="H20" s="5"/>
      <c r="I20" s="5"/>
      <c r="J20" s="5"/>
      <c r="K20" s="273"/>
      <c r="M20" s="51"/>
      <c r="N20" s="5"/>
    </row>
    <row r="21" spans="1:14" x14ac:dyDescent="0.2">
      <c r="A21" s="2" t="s">
        <v>143</v>
      </c>
      <c r="B21" s="233" t="s">
        <v>17</v>
      </c>
      <c r="C21" s="185">
        <v>0.05</v>
      </c>
      <c r="D21" s="2"/>
      <c r="E21" s="5"/>
      <c r="F21" s="19"/>
      <c r="G21" s="19">
        <f t="shared" si="4"/>
        <v>0</v>
      </c>
      <c r="H21" s="5"/>
      <c r="I21" s="5"/>
      <c r="J21" s="5"/>
      <c r="K21" s="273"/>
      <c r="M21" s="45"/>
      <c r="N21" s="5"/>
    </row>
    <row r="22" spans="1:14" x14ac:dyDescent="0.2">
      <c r="A22" s="2" t="s">
        <v>32</v>
      </c>
      <c r="B22" s="233" t="s">
        <v>17</v>
      </c>
      <c r="C22" s="185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0.1</v>
      </c>
      <c r="I22" s="53" t="s">
        <v>186</v>
      </c>
      <c r="J22" s="5">
        <v>0.1</v>
      </c>
      <c r="K22" s="273">
        <v>0.1</v>
      </c>
      <c r="L22" s="103" t="s">
        <v>186</v>
      </c>
      <c r="M22" s="54" t="s">
        <v>167</v>
      </c>
      <c r="N22" s="5">
        <f t="shared" si="3"/>
        <v>0.1</v>
      </c>
    </row>
    <row r="23" spans="1:14" x14ac:dyDescent="0.2">
      <c r="A23" s="2" t="s">
        <v>33</v>
      </c>
      <c r="B23" s="233" t="s">
        <v>17</v>
      </c>
      <c r="C23" s="185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1.36</v>
      </c>
      <c r="I23" s="5">
        <v>3.04</v>
      </c>
      <c r="J23" s="5">
        <v>1.61</v>
      </c>
      <c r="K23" s="273">
        <v>1.76</v>
      </c>
      <c r="L23" s="105">
        <f t="shared" si="1"/>
        <v>1.36</v>
      </c>
      <c r="M23" s="45">
        <f t="shared" si="2"/>
        <v>1.9425000000000001</v>
      </c>
      <c r="N23" s="5">
        <f t="shared" si="3"/>
        <v>3.04</v>
      </c>
    </row>
    <row r="24" spans="1:14" x14ac:dyDescent="0.2">
      <c r="A24" s="2" t="s">
        <v>34</v>
      </c>
      <c r="B24" s="233" t="s">
        <v>17</v>
      </c>
      <c r="C24" s="185">
        <v>0.01</v>
      </c>
      <c r="D24" s="2"/>
      <c r="E24" s="56"/>
      <c r="F24" s="19">
        <v>4</v>
      </c>
      <c r="G24" s="19">
        <f t="shared" si="5"/>
        <v>4</v>
      </c>
      <c r="H24" s="53" t="s">
        <v>163</v>
      </c>
      <c r="I24" s="53" t="s">
        <v>163</v>
      </c>
      <c r="J24" s="53" t="s">
        <v>163</v>
      </c>
      <c r="K24" s="266" t="s">
        <v>163</v>
      </c>
      <c r="L24" s="103" t="s">
        <v>163</v>
      </c>
      <c r="M24" s="54" t="s">
        <v>167</v>
      </c>
      <c r="N24" s="53" t="s">
        <v>163</v>
      </c>
    </row>
    <row r="25" spans="1:14" x14ac:dyDescent="0.2">
      <c r="A25" s="2" t="s">
        <v>35</v>
      </c>
      <c r="B25" s="233" t="s">
        <v>17</v>
      </c>
      <c r="C25" s="185">
        <v>0.01</v>
      </c>
      <c r="D25" s="2"/>
      <c r="E25" s="30">
        <v>0.7</v>
      </c>
      <c r="F25" s="19">
        <v>4</v>
      </c>
      <c r="G25" s="19">
        <f t="shared" si="5"/>
        <v>4</v>
      </c>
      <c r="H25" s="5">
        <v>0.02</v>
      </c>
      <c r="I25" s="5">
        <v>0.03</v>
      </c>
      <c r="J25" s="53" t="s">
        <v>163</v>
      </c>
      <c r="K25" s="273">
        <v>0.02</v>
      </c>
      <c r="L25" s="53" t="s">
        <v>163</v>
      </c>
      <c r="M25" s="54" t="s">
        <v>167</v>
      </c>
      <c r="N25" s="5">
        <f t="shared" si="3"/>
        <v>0.03</v>
      </c>
    </row>
    <row r="26" spans="1:14" x14ac:dyDescent="0.2">
      <c r="A26" s="2" t="s">
        <v>36</v>
      </c>
      <c r="B26" s="233" t="s">
        <v>17</v>
      </c>
      <c r="C26" s="185">
        <v>0.01</v>
      </c>
      <c r="D26" s="2"/>
      <c r="E26" s="5"/>
      <c r="F26" s="19">
        <v>4</v>
      </c>
      <c r="G26" s="19">
        <f t="shared" si="5"/>
        <v>4</v>
      </c>
      <c r="H26" s="5">
        <v>0.02</v>
      </c>
      <c r="I26" s="5">
        <v>0.03</v>
      </c>
      <c r="J26" s="53" t="s">
        <v>163</v>
      </c>
      <c r="K26" s="273">
        <v>0.02</v>
      </c>
      <c r="L26" s="103">
        <f t="shared" si="1"/>
        <v>0.02</v>
      </c>
      <c r="M26" s="54">
        <f t="shared" si="2"/>
        <v>2.3333333333333334E-2</v>
      </c>
      <c r="N26" s="5">
        <f t="shared" si="3"/>
        <v>0.03</v>
      </c>
    </row>
    <row r="27" spans="1:14" x14ac:dyDescent="0.2">
      <c r="A27" s="2" t="s">
        <v>37</v>
      </c>
      <c r="B27" s="233" t="s">
        <v>38</v>
      </c>
      <c r="C27" s="185">
        <v>0.01</v>
      </c>
      <c r="D27" s="2"/>
      <c r="E27" s="5"/>
      <c r="F27" s="19">
        <v>4</v>
      </c>
      <c r="G27" s="19">
        <f t="shared" si="5"/>
        <v>4</v>
      </c>
      <c r="H27" s="5">
        <v>18.600000000000001</v>
      </c>
      <c r="I27" s="5">
        <v>20.6</v>
      </c>
      <c r="J27" s="5">
        <v>17.5</v>
      </c>
      <c r="K27" s="273">
        <v>18.600000000000001</v>
      </c>
      <c r="L27" s="105">
        <f t="shared" si="1"/>
        <v>17.5</v>
      </c>
      <c r="M27" s="45">
        <f t="shared" si="2"/>
        <v>18.825000000000003</v>
      </c>
      <c r="N27" s="5">
        <f t="shared" si="3"/>
        <v>20.6</v>
      </c>
    </row>
    <row r="28" spans="1:14" x14ac:dyDescent="0.2">
      <c r="A28" s="2" t="s">
        <v>39</v>
      </c>
      <c r="B28" s="233" t="s">
        <v>38</v>
      </c>
      <c r="C28" s="185">
        <v>0.01</v>
      </c>
      <c r="D28" s="2"/>
      <c r="E28" s="5"/>
      <c r="F28" s="19">
        <v>4</v>
      </c>
      <c r="G28" s="19">
        <f t="shared" si="5"/>
        <v>4</v>
      </c>
      <c r="H28" s="5">
        <v>17.100000000000001</v>
      </c>
      <c r="I28" s="12">
        <v>21.2</v>
      </c>
      <c r="J28" s="5">
        <v>17.899999999999999</v>
      </c>
      <c r="K28" s="273">
        <v>17.3</v>
      </c>
      <c r="L28" s="105">
        <f t="shared" si="1"/>
        <v>17.100000000000001</v>
      </c>
      <c r="M28" s="45">
        <f t="shared" si="2"/>
        <v>18.375</v>
      </c>
      <c r="N28" s="5">
        <f t="shared" si="3"/>
        <v>21.2</v>
      </c>
    </row>
    <row r="29" spans="1:14" x14ac:dyDescent="0.2">
      <c r="A29" s="2" t="s">
        <v>40</v>
      </c>
      <c r="B29" s="233" t="s">
        <v>41</v>
      </c>
      <c r="C29" s="185">
        <v>0.01</v>
      </c>
      <c r="D29" s="2"/>
      <c r="E29" s="5"/>
      <c r="F29" s="19">
        <v>4</v>
      </c>
      <c r="G29" s="19">
        <f t="shared" si="5"/>
        <v>4</v>
      </c>
      <c r="H29" s="5">
        <v>4.3099999999999996</v>
      </c>
      <c r="I29" s="5">
        <v>1.45</v>
      </c>
      <c r="J29" s="5">
        <v>1.24</v>
      </c>
      <c r="K29" s="273">
        <v>3.6</v>
      </c>
      <c r="L29" s="105">
        <f t="shared" si="1"/>
        <v>1.24</v>
      </c>
      <c r="M29" s="45">
        <f t="shared" si="2"/>
        <v>2.65</v>
      </c>
      <c r="N29" s="5">
        <f t="shared" si="3"/>
        <v>4.3099999999999996</v>
      </c>
    </row>
    <row r="30" spans="1:14" x14ac:dyDescent="0.2">
      <c r="A30" s="2" t="s">
        <v>42</v>
      </c>
      <c r="B30" s="233" t="s">
        <v>17</v>
      </c>
      <c r="C30" s="185">
        <v>1</v>
      </c>
      <c r="D30" s="2"/>
      <c r="E30" s="5"/>
      <c r="F30" s="19">
        <v>4</v>
      </c>
      <c r="G30" s="19">
        <f t="shared" si="5"/>
        <v>4</v>
      </c>
      <c r="H30" s="13">
        <v>16</v>
      </c>
      <c r="I30" s="5">
        <v>17</v>
      </c>
      <c r="J30" s="13">
        <v>13</v>
      </c>
      <c r="K30" s="273">
        <v>14</v>
      </c>
      <c r="L30" s="105">
        <f t="shared" si="1"/>
        <v>13</v>
      </c>
      <c r="M30" s="105">
        <f t="shared" si="2"/>
        <v>15</v>
      </c>
      <c r="N30" s="5">
        <f t="shared" si="3"/>
        <v>17</v>
      </c>
    </row>
    <row r="31" spans="1:14" x14ac:dyDescent="0.2">
      <c r="A31" s="2" t="s">
        <v>43</v>
      </c>
      <c r="B31" s="233" t="s">
        <v>17</v>
      </c>
      <c r="C31" s="186">
        <v>2</v>
      </c>
      <c r="D31" s="2"/>
      <c r="E31" s="5"/>
      <c r="F31" s="19">
        <v>1</v>
      </c>
      <c r="G31" s="19">
        <f t="shared" si="5"/>
        <v>1</v>
      </c>
      <c r="H31" s="5"/>
      <c r="I31" s="5"/>
      <c r="J31" s="5"/>
      <c r="K31" s="273">
        <v>5</v>
      </c>
      <c r="L31" s="105">
        <f t="shared" ref="L31" si="6">MIN(H31:K31)</f>
        <v>5</v>
      </c>
      <c r="M31" s="105">
        <f t="shared" ref="M31" si="7">AVERAGE(H31:K31)</f>
        <v>5</v>
      </c>
      <c r="N31" s="5">
        <f t="shared" ref="N31" si="8">MAX(H31:K31)</f>
        <v>5</v>
      </c>
    </row>
    <row r="32" spans="1:14" x14ac:dyDescent="0.2">
      <c r="A32" s="2" t="s">
        <v>44</v>
      </c>
      <c r="B32" s="233" t="s">
        <v>17</v>
      </c>
      <c r="C32" s="185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164</v>
      </c>
      <c r="I32" s="53" t="s">
        <v>164</v>
      </c>
      <c r="J32" s="53" t="s">
        <v>164</v>
      </c>
      <c r="K32" s="266" t="s">
        <v>164</v>
      </c>
      <c r="L32" s="103" t="s">
        <v>164</v>
      </c>
      <c r="M32" s="54" t="s">
        <v>167</v>
      </c>
      <c r="N32" s="53" t="s">
        <v>164</v>
      </c>
    </row>
    <row r="33" spans="1:14" x14ac:dyDescent="0.2">
      <c r="A33" s="6"/>
      <c r="B33" s="235"/>
      <c r="C33" s="187"/>
      <c r="D33" s="6"/>
      <c r="E33" s="16"/>
      <c r="F33" s="80"/>
      <c r="G33" s="6"/>
      <c r="H33" s="9"/>
      <c r="I33" s="9"/>
      <c r="J33" s="9"/>
      <c r="K33" s="274"/>
      <c r="L33" s="88"/>
      <c r="M33" s="9"/>
      <c r="N33" s="9"/>
    </row>
    <row r="34" spans="1:14" x14ac:dyDescent="0.2">
      <c r="A34" s="6" t="s">
        <v>144</v>
      </c>
      <c r="B34" s="235"/>
      <c r="C34" s="187"/>
      <c r="D34" s="6"/>
      <c r="E34" s="16"/>
      <c r="F34" s="80"/>
      <c r="G34" s="6"/>
      <c r="H34" s="9"/>
      <c r="I34" s="9"/>
      <c r="J34" s="9"/>
      <c r="K34" s="274"/>
      <c r="L34" s="88"/>
      <c r="M34" s="9"/>
      <c r="N34" s="9"/>
    </row>
    <row r="35" spans="1:14" x14ac:dyDescent="0.2">
      <c r="A35" s="2" t="s">
        <v>47</v>
      </c>
      <c r="B35" s="233" t="s">
        <v>46</v>
      </c>
      <c r="C35" s="185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165</v>
      </c>
      <c r="I35" s="53" t="s">
        <v>165</v>
      </c>
      <c r="J35" s="53" t="s">
        <v>165</v>
      </c>
      <c r="K35" s="275" t="s">
        <v>245</v>
      </c>
      <c r="L35" s="305" t="s">
        <v>245</v>
      </c>
      <c r="M35" s="267" t="s">
        <v>167</v>
      </c>
      <c r="N35" s="53" t="s">
        <v>165</v>
      </c>
    </row>
    <row r="36" spans="1:14" x14ac:dyDescent="0.2">
      <c r="A36" s="10" t="s">
        <v>48</v>
      </c>
      <c r="B36" s="236" t="s">
        <v>46</v>
      </c>
      <c r="C36" s="188">
        <v>0.5</v>
      </c>
      <c r="D36" s="10"/>
      <c r="E36" s="14"/>
      <c r="F36" s="81">
        <v>4</v>
      </c>
      <c r="G36" s="19">
        <f t="shared" si="9"/>
        <v>4</v>
      </c>
      <c r="H36" s="53" t="s">
        <v>165</v>
      </c>
      <c r="I36" s="53" t="s">
        <v>165</v>
      </c>
      <c r="J36" s="53" t="s">
        <v>165</v>
      </c>
      <c r="K36" s="275" t="s">
        <v>245</v>
      </c>
      <c r="L36" s="305" t="s">
        <v>245</v>
      </c>
      <c r="M36" s="267" t="s">
        <v>167</v>
      </c>
      <c r="N36" s="53" t="s">
        <v>165</v>
      </c>
    </row>
    <row r="37" spans="1:14" x14ac:dyDescent="0.2">
      <c r="A37" s="2" t="s">
        <v>49</v>
      </c>
      <c r="B37" s="233" t="s">
        <v>46</v>
      </c>
      <c r="C37" s="185">
        <v>0.5</v>
      </c>
      <c r="D37" s="2"/>
      <c r="E37" s="5"/>
      <c r="F37" s="81">
        <v>4</v>
      </c>
      <c r="G37" s="19">
        <f t="shared" si="9"/>
        <v>4</v>
      </c>
      <c r="H37" s="53" t="s">
        <v>165</v>
      </c>
      <c r="I37" s="53" t="s">
        <v>165</v>
      </c>
      <c r="J37" s="53" t="s">
        <v>165</v>
      </c>
      <c r="K37" s="275" t="s">
        <v>245</v>
      </c>
      <c r="L37" s="305" t="s">
        <v>245</v>
      </c>
      <c r="M37" s="267" t="s">
        <v>167</v>
      </c>
      <c r="N37" s="53" t="s">
        <v>165</v>
      </c>
    </row>
    <row r="38" spans="1:14" x14ac:dyDescent="0.2">
      <c r="A38" s="2" t="s">
        <v>50</v>
      </c>
      <c r="B38" s="233" t="s">
        <v>46</v>
      </c>
      <c r="C38" s="185">
        <v>0.5</v>
      </c>
      <c r="D38" s="2"/>
      <c r="E38" s="5"/>
      <c r="F38" s="81">
        <v>4</v>
      </c>
      <c r="G38" s="19">
        <f t="shared" si="9"/>
        <v>4</v>
      </c>
      <c r="H38" s="53" t="s">
        <v>165</v>
      </c>
      <c r="I38" s="53" t="s">
        <v>165</v>
      </c>
      <c r="J38" s="53" t="s">
        <v>165</v>
      </c>
      <c r="K38" s="275" t="s">
        <v>245</v>
      </c>
      <c r="L38" s="305" t="s">
        <v>245</v>
      </c>
      <c r="M38" s="267" t="s">
        <v>167</v>
      </c>
      <c r="N38" s="53" t="s">
        <v>165</v>
      </c>
    </row>
    <row r="39" spans="1:14" x14ac:dyDescent="0.2">
      <c r="A39" s="2" t="s">
        <v>51</v>
      </c>
      <c r="B39" s="233" t="s">
        <v>46</v>
      </c>
      <c r="C39" s="185">
        <v>0.5</v>
      </c>
      <c r="D39" s="2"/>
      <c r="E39" s="5"/>
      <c r="F39" s="81">
        <v>4</v>
      </c>
      <c r="G39" s="19">
        <f t="shared" si="9"/>
        <v>4</v>
      </c>
      <c r="H39" s="53" t="s">
        <v>165</v>
      </c>
      <c r="I39" s="53" t="s">
        <v>165</v>
      </c>
      <c r="J39" s="53" t="s">
        <v>165</v>
      </c>
      <c r="K39" s="275" t="s">
        <v>245</v>
      </c>
      <c r="L39" s="305" t="s">
        <v>245</v>
      </c>
      <c r="M39" s="267" t="s">
        <v>167</v>
      </c>
      <c r="N39" s="53" t="s">
        <v>165</v>
      </c>
    </row>
    <row r="40" spans="1:14" x14ac:dyDescent="0.2">
      <c r="A40" s="2" t="s">
        <v>52</v>
      </c>
      <c r="B40" s="233" t="s">
        <v>46</v>
      </c>
      <c r="C40" s="185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165</v>
      </c>
      <c r="I40" s="53" t="s">
        <v>165</v>
      </c>
      <c r="J40" s="53" t="s">
        <v>165</v>
      </c>
      <c r="K40" s="275" t="s">
        <v>248</v>
      </c>
      <c r="L40" s="305" t="s">
        <v>248</v>
      </c>
      <c r="M40" s="267" t="s">
        <v>167</v>
      </c>
      <c r="N40" s="53" t="s">
        <v>165</v>
      </c>
    </row>
    <row r="41" spans="1:14" x14ac:dyDescent="0.2">
      <c r="A41" s="2" t="s">
        <v>53</v>
      </c>
      <c r="B41" s="233" t="s">
        <v>46</v>
      </c>
      <c r="C41" s="185">
        <v>0.5</v>
      </c>
      <c r="D41" s="2"/>
      <c r="E41" s="13"/>
      <c r="F41" s="81">
        <v>4</v>
      </c>
      <c r="G41" s="19">
        <f t="shared" si="9"/>
        <v>4</v>
      </c>
      <c r="H41" s="53" t="s">
        <v>165</v>
      </c>
      <c r="I41" s="53" t="s">
        <v>165</v>
      </c>
      <c r="J41" s="53" t="s">
        <v>165</v>
      </c>
      <c r="K41" s="275" t="s">
        <v>245</v>
      </c>
      <c r="L41" s="305" t="s">
        <v>245</v>
      </c>
      <c r="M41" s="267" t="s">
        <v>167</v>
      </c>
      <c r="N41" s="53" t="s">
        <v>165</v>
      </c>
    </row>
    <row r="42" spans="1:14" x14ac:dyDescent="0.2">
      <c r="A42" s="2" t="s">
        <v>54</v>
      </c>
      <c r="B42" s="233" t="s">
        <v>46</v>
      </c>
      <c r="C42" s="185">
        <v>0.5</v>
      </c>
      <c r="D42" s="2"/>
      <c r="E42" s="13"/>
      <c r="F42" s="81">
        <v>4</v>
      </c>
      <c r="G42" s="19">
        <f t="shared" si="9"/>
        <v>4</v>
      </c>
      <c r="H42" s="53" t="s">
        <v>165</v>
      </c>
      <c r="I42" s="53" t="s">
        <v>165</v>
      </c>
      <c r="J42" s="53" t="s">
        <v>165</v>
      </c>
      <c r="K42" s="275" t="s">
        <v>245</v>
      </c>
      <c r="L42" s="305" t="s">
        <v>245</v>
      </c>
      <c r="M42" s="267" t="s">
        <v>167</v>
      </c>
      <c r="N42" s="53" t="s">
        <v>165</v>
      </c>
    </row>
    <row r="43" spans="1:14" x14ac:dyDescent="0.2">
      <c r="A43" s="2" t="s">
        <v>55</v>
      </c>
      <c r="B43" s="233" t="s">
        <v>46</v>
      </c>
      <c r="C43" s="185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165</v>
      </c>
      <c r="I43" s="53" t="s">
        <v>165</v>
      </c>
      <c r="J43" s="53" t="s">
        <v>165</v>
      </c>
      <c r="K43" s="275" t="s">
        <v>245</v>
      </c>
      <c r="L43" s="305" t="s">
        <v>245</v>
      </c>
      <c r="M43" s="267" t="s">
        <v>167</v>
      </c>
      <c r="N43" s="53" t="s">
        <v>165</v>
      </c>
    </row>
    <row r="44" spans="1:14" x14ac:dyDescent="0.2">
      <c r="A44" s="2" t="s">
        <v>56</v>
      </c>
      <c r="B44" s="233" t="s">
        <v>46</v>
      </c>
      <c r="C44" s="185">
        <v>0.5</v>
      </c>
      <c r="D44" s="2"/>
      <c r="E44" s="58"/>
      <c r="F44" s="81">
        <v>4</v>
      </c>
      <c r="G44" s="19">
        <f t="shared" si="9"/>
        <v>4</v>
      </c>
      <c r="H44" s="53" t="s">
        <v>165</v>
      </c>
      <c r="I44" s="53" t="s">
        <v>165</v>
      </c>
      <c r="J44" s="53" t="s">
        <v>165</v>
      </c>
      <c r="K44" s="275" t="s">
        <v>245</v>
      </c>
      <c r="L44" s="305" t="s">
        <v>245</v>
      </c>
      <c r="M44" s="267" t="s">
        <v>167</v>
      </c>
      <c r="N44" s="53" t="s">
        <v>165</v>
      </c>
    </row>
    <row r="45" spans="1:14" x14ac:dyDescent="0.2">
      <c r="A45" s="2" t="s">
        <v>57</v>
      </c>
      <c r="B45" s="233" t="s">
        <v>46</v>
      </c>
      <c r="C45" s="185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165</v>
      </c>
      <c r="I45" s="53" t="s">
        <v>165</v>
      </c>
      <c r="J45" s="53" t="s">
        <v>165</v>
      </c>
      <c r="K45" s="275" t="s">
        <v>245</v>
      </c>
      <c r="L45" s="305" t="s">
        <v>245</v>
      </c>
      <c r="M45" s="267" t="s">
        <v>167</v>
      </c>
      <c r="N45" s="53" t="s">
        <v>165</v>
      </c>
    </row>
    <row r="46" spans="1:14" x14ac:dyDescent="0.2">
      <c r="A46" s="2" t="s">
        <v>58</v>
      </c>
      <c r="B46" s="233" t="s">
        <v>46</v>
      </c>
      <c r="C46" s="185">
        <v>0.5</v>
      </c>
      <c r="D46" s="2"/>
      <c r="E46" s="58"/>
      <c r="F46" s="81">
        <v>4</v>
      </c>
      <c r="G46" s="19">
        <f t="shared" si="9"/>
        <v>4</v>
      </c>
      <c r="H46" s="53" t="s">
        <v>165</v>
      </c>
      <c r="I46" s="53" t="s">
        <v>165</v>
      </c>
      <c r="J46" s="53" t="s">
        <v>165</v>
      </c>
      <c r="K46" s="275" t="s">
        <v>245</v>
      </c>
      <c r="L46" s="305" t="s">
        <v>245</v>
      </c>
      <c r="M46" s="267" t="s">
        <v>167</v>
      </c>
      <c r="N46" s="53" t="s">
        <v>165</v>
      </c>
    </row>
    <row r="47" spans="1:14" x14ac:dyDescent="0.2">
      <c r="A47" s="2" t="s">
        <v>131</v>
      </c>
      <c r="B47" s="233" t="s">
        <v>46</v>
      </c>
      <c r="C47" s="185">
        <v>0.5</v>
      </c>
      <c r="D47" s="2"/>
      <c r="E47" s="58"/>
      <c r="F47" s="81">
        <v>4</v>
      </c>
      <c r="G47" s="19">
        <f t="shared" si="9"/>
        <v>4</v>
      </c>
      <c r="H47" s="53" t="s">
        <v>165</v>
      </c>
      <c r="I47" s="53" t="s">
        <v>165</v>
      </c>
      <c r="J47" s="53" t="s">
        <v>165</v>
      </c>
      <c r="K47" s="275" t="s">
        <v>245</v>
      </c>
      <c r="L47" s="305" t="s">
        <v>245</v>
      </c>
      <c r="M47" s="267" t="s">
        <v>167</v>
      </c>
      <c r="N47" s="53" t="s">
        <v>165</v>
      </c>
    </row>
    <row r="48" spans="1:14" x14ac:dyDescent="0.2">
      <c r="A48" s="2" t="s">
        <v>59</v>
      </c>
      <c r="B48" s="233" t="s">
        <v>46</v>
      </c>
      <c r="C48" s="185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165</v>
      </c>
      <c r="I48" s="53" t="s">
        <v>165</v>
      </c>
      <c r="J48" s="53" t="s">
        <v>165</v>
      </c>
      <c r="K48" s="275" t="s">
        <v>245</v>
      </c>
      <c r="L48" s="305" t="s">
        <v>245</v>
      </c>
      <c r="M48" s="267" t="s">
        <v>167</v>
      </c>
      <c r="N48" s="53" t="s">
        <v>165</v>
      </c>
    </row>
    <row r="49" spans="1:14" x14ac:dyDescent="0.2">
      <c r="A49" s="2" t="s">
        <v>60</v>
      </c>
      <c r="B49" s="233" t="s">
        <v>46</v>
      </c>
      <c r="C49" s="185">
        <v>0.5</v>
      </c>
      <c r="D49" s="2"/>
      <c r="E49" s="58"/>
      <c r="F49" s="81">
        <v>4</v>
      </c>
      <c r="G49" s="19">
        <f t="shared" si="9"/>
        <v>4</v>
      </c>
      <c r="H49" s="53" t="s">
        <v>165</v>
      </c>
      <c r="I49" s="53" t="s">
        <v>165</v>
      </c>
      <c r="J49" s="53" t="s">
        <v>165</v>
      </c>
      <c r="K49" s="275" t="s">
        <v>245</v>
      </c>
      <c r="L49" s="305" t="s">
        <v>245</v>
      </c>
      <c r="M49" s="267" t="s">
        <v>167</v>
      </c>
      <c r="N49" s="53" t="s">
        <v>165</v>
      </c>
    </row>
    <row r="50" spans="1:14" x14ac:dyDescent="0.2">
      <c r="A50" s="2" t="s">
        <v>132</v>
      </c>
      <c r="B50" s="233" t="s">
        <v>46</v>
      </c>
      <c r="C50" s="185">
        <v>0.5</v>
      </c>
      <c r="D50" s="2"/>
      <c r="E50" s="58"/>
      <c r="F50" s="81">
        <v>4</v>
      </c>
      <c r="G50" s="19">
        <f t="shared" si="9"/>
        <v>4</v>
      </c>
      <c r="H50" s="53" t="s">
        <v>165</v>
      </c>
      <c r="I50" s="53" t="s">
        <v>165</v>
      </c>
      <c r="J50" s="53" t="s">
        <v>165</v>
      </c>
      <c r="K50" s="275" t="s">
        <v>245</v>
      </c>
      <c r="L50" s="305" t="s">
        <v>245</v>
      </c>
      <c r="M50" s="267" t="s">
        <v>167</v>
      </c>
      <c r="N50" s="53" t="s">
        <v>165</v>
      </c>
    </row>
    <row r="51" spans="1:14" x14ac:dyDescent="0.2">
      <c r="A51" s="2" t="s">
        <v>61</v>
      </c>
      <c r="B51" s="233" t="s">
        <v>46</v>
      </c>
      <c r="C51" s="185">
        <v>0.5</v>
      </c>
      <c r="D51" s="2"/>
      <c r="E51" s="57"/>
      <c r="F51" s="81">
        <v>4</v>
      </c>
      <c r="G51" s="19">
        <f t="shared" si="9"/>
        <v>4</v>
      </c>
      <c r="H51" s="53" t="s">
        <v>165</v>
      </c>
      <c r="I51" s="53" t="s">
        <v>165</v>
      </c>
      <c r="J51" s="53" t="s">
        <v>165</v>
      </c>
      <c r="K51" s="275" t="s">
        <v>245</v>
      </c>
      <c r="L51" s="305" t="s">
        <v>245</v>
      </c>
      <c r="M51" s="267" t="s">
        <v>167</v>
      </c>
      <c r="N51" s="53" t="s">
        <v>165</v>
      </c>
    </row>
    <row r="52" spans="1:14" x14ac:dyDescent="0.2">
      <c r="A52" s="2" t="s">
        <v>62</v>
      </c>
      <c r="B52" s="233" t="s">
        <v>46</v>
      </c>
      <c r="C52" s="185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165</v>
      </c>
      <c r="I52" s="53" t="s">
        <v>165</v>
      </c>
      <c r="J52" s="53" t="s">
        <v>165</v>
      </c>
      <c r="K52" s="275" t="s">
        <v>245</v>
      </c>
      <c r="L52" s="305" t="s">
        <v>245</v>
      </c>
      <c r="M52" s="267" t="s">
        <v>167</v>
      </c>
      <c r="N52" s="53" t="s">
        <v>165</v>
      </c>
    </row>
    <row r="53" spans="1:14" x14ac:dyDescent="0.2">
      <c r="A53" s="2" t="s">
        <v>133</v>
      </c>
      <c r="B53" s="233" t="s">
        <v>46</v>
      </c>
      <c r="C53" s="185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166</v>
      </c>
      <c r="I53" s="53" t="s">
        <v>166</v>
      </c>
      <c r="J53" s="53" t="s">
        <v>166</v>
      </c>
      <c r="K53" s="275" t="s">
        <v>245</v>
      </c>
      <c r="L53" s="305" t="s">
        <v>245</v>
      </c>
      <c r="M53" s="267" t="s">
        <v>167</v>
      </c>
      <c r="N53" s="53" t="s">
        <v>166</v>
      </c>
    </row>
    <row r="54" spans="1:14" x14ac:dyDescent="0.2">
      <c r="A54" s="2" t="s">
        <v>63</v>
      </c>
      <c r="B54" s="233" t="s">
        <v>46</v>
      </c>
      <c r="C54" s="185">
        <v>0.5</v>
      </c>
      <c r="D54" s="2"/>
      <c r="E54" s="60"/>
      <c r="F54" s="81">
        <v>4</v>
      </c>
      <c r="G54" s="19">
        <f t="shared" si="9"/>
        <v>4</v>
      </c>
      <c r="H54" s="53" t="s">
        <v>165</v>
      </c>
      <c r="I54" s="53" t="s">
        <v>165</v>
      </c>
      <c r="J54" s="53" t="s">
        <v>165</v>
      </c>
      <c r="K54" s="275" t="s">
        <v>245</v>
      </c>
      <c r="L54" s="305" t="s">
        <v>245</v>
      </c>
      <c r="M54" s="267" t="s">
        <v>167</v>
      </c>
      <c r="N54" s="53" t="s">
        <v>165</v>
      </c>
    </row>
    <row r="55" spans="1:14" x14ac:dyDescent="0.2">
      <c r="A55" s="2" t="s">
        <v>64</v>
      </c>
      <c r="B55" s="233" t="s">
        <v>46</v>
      </c>
      <c r="C55" s="185">
        <v>2</v>
      </c>
      <c r="D55" s="2"/>
      <c r="E55" s="13"/>
      <c r="F55" s="81">
        <v>4</v>
      </c>
      <c r="G55" s="19">
        <f t="shared" si="9"/>
        <v>4</v>
      </c>
      <c r="H55" s="53" t="s">
        <v>166</v>
      </c>
      <c r="I55" s="53" t="s">
        <v>166</v>
      </c>
      <c r="J55" s="53" t="s">
        <v>166</v>
      </c>
      <c r="K55" s="275" t="s">
        <v>245</v>
      </c>
      <c r="L55" s="305" t="s">
        <v>245</v>
      </c>
      <c r="M55" s="267" t="s">
        <v>167</v>
      </c>
      <c r="N55" s="53" t="s">
        <v>166</v>
      </c>
    </row>
    <row r="56" spans="1:14" x14ac:dyDescent="0.2">
      <c r="A56" s="2" t="s">
        <v>191</v>
      </c>
      <c r="B56" s="233" t="s">
        <v>46</v>
      </c>
      <c r="C56" s="185">
        <v>0.5</v>
      </c>
      <c r="D56" s="2"/>
      <c r="E56" s="2"/>
      <c r="F56" s="81">
        <v>4</v>
      </c>
      <c r="G56" s="19">
        <f t="shared" si="9"/>
        <v>4</v>
      </c>
      <c r="H56" s="53" t="s">
        <v>165</v>
      </c>
      <c r="I56" s="53" t="s">
        <v>165</v>
      </c>
      <c r="J56" s="53" t="s">
        <v>165</v>
      </c>
      <c r="K56" s="275" t="s">
        <v>245</v>
      </c>
      <c r="L56" s="305" t="s">
        <v>245</v>
      </c>
      <c r="M56" s="87" t="s">
        <v>167</v>
      </c>
      <c r="N56" s="54" t="s">
        <v>165</v>
      </c>
    </row>
    <row r="57" spans="1:14" x14ac:dyDescent="0.2">
      <c r="A57" s="142" t="s">
        <v>247</v>
      </c>
      <c r="B57" s="233" t="s">
        <v>46</v>
      </c>
      <c r="C57" s="185">
        <v>0.01</v>
      </c>
      <c r="D57" s="2"/>
      <c r="E57" s="10">
        <v>0.03</v>
      </c>
      <c r="F57" s="81"/>
      <c r="G57" s="19"/>
      <c r="H57" s="53"/>
      <c r="I57" s="53"/>
      <c r="J57" s="53"/>
      <c r="K57" s="275" t="s">
        <v>245</v>
      </c>
      <c r="L57" s="305" t="s">
        <v>245</v>
      </c>
      <c r="M57" s="87" t="s">
        <v>167</v>
      </c>
      <c r="N57" s="168" t="s">
        <v>245</v>
      </c>
    </row>
    <row r="58" spans="1:14" x14ac:dyDescent="0.2">
      <c r="A58" s="2" t="s">
        <v>192</v>
      </c>
      <c r="B58" s="233" t="s">
        <v>46</v>
      </c>
      <c r="C58" s="185">
        <v>0.5</v>
      </c>
      <c r="D58" s="2"/>
      <c r="E58" s="10"/>
      <c r="F58" s="81">
        <v>4</v>
      </c>
      <c r="G58" s="19">
        <f t="shared" si="9"/>
        <v>4</v>
      </c>
      <c r="H58" s="53" t="s">
        <v>165</v>
      </c>
      <c r="I58" s="53" t="s">
        <v>165</v>
      </c>
      <c r="J58" s="53" t="s">
        <v>165</v>
      </c>
      <c r="K58" s="275" t="s">
        <v>245</v>
      </c>
      <c r="L58" s="305" t="s">
        <v>245</v>
      </c>
      <c r="M58" s="87" t="s">
        <v>167</v>
      </c>
      <c r="N58" s="267" t="s">
        <v>165</v>
      </c>
    </row>
    <row r="59" spans="1:14" x14ac:dyDescent="0.2">
      <c r="A59" s="143" t="s">
        <v>246</v>
      </c>
      <c r="B59" s="233" t="s">
        <v>46</v>
      </c>
      <c r="C59" s="185">
        <v>0.01</v>
      </c>
      <c r="D59" s="2"/>
      <c r="E59" s="10">
        <v>0.03</v>
      </c>
      <c r="F59" s="81"/>
      <c r="G59" s="19"/>
      <c r="H59" s="53"/>
      <c r="I59" s="53"/>
      <c r="J59" s="53"/>
      <c r="K59" s="275" t="s">
        <v>245</v>
      </c>
      <c r="L59" s="305" t="s">
        <v>245</v>
      </c>
      <c r="M59" s="87" t="s">
        <v>167</v>
      </c>
      <c r="N59" s="168" t="s">
        <v>245</v>
      </c>
    </row>
    <row r="60" spans="1:14" x14ac:dyDescent="0.2">
      <c r="A60" s="2" t="s">
        <v>193</v>
      </c>
      <c r="B60" s="233" t="s">
        <v>46</v>
      </c>
      <c r="C60" s="185">
        <v>0.5</v>
      </c>
      <c r="D60" s="2"/>
      <c r="E60" s="2"/>
      <c r="F60" s="81">
        <v>4</v>
      </c>
      <c r="G60" s="19">
        <f t="shared" si="9"/>
        <v>4</v>
      </c>
      <c r="H60" s="53" t="s">
        <v>165</v>
      </c>
      <c r="I60" s="53" t="s">
        <v>165</v>
      </c>
      <c r="J60" s="53" t="s">
        <v>165</v>
      </c>
      <c r="K60" s="275" t="s">
        <v>245</v>
      </c>
      <c r="L60" s="305" t="s">
        <v>245</v>
      </c>
      <c r="M60" s="87" t="s">
        <v>167</v>
      </c>
      <c r="N60" s="267" t="s">
        <v>165</v>
      </c>
    </row>
    <row r="61" spans="1:14" x14ac:dyDescent="0.2">
      <c r="A61" s="6"/>
      <c r="B61" s="235"/>
      <c r="C61" s="187"/>
      <c r="D61" s="6"/>
      <c r="E61" s="6"/>
      <c r="F61" s="80"/>
      <c r="G61" s="6"/>
      <c r="H61" s="9"/>
      <c r="I61" s="9"/>
      <c r="J61" s="9"/>
      <c r="K61" s="274"/>
      <c r="L61" s="88"/>
      <c r="M61" s="9"/>
      <c r="N61" s="9"/>
    </row>
    <row r="62" spans="1:14" x14ac:dyDescent="0.2">
      <c r="A62" s="6" t="s">
        <v>145</v>
      </c>
      <c r="B62" s="235"/>
      <c r="C62" s="187"/>
      <c r="D62" s="6"/>
      <c r="E62" s="6"/>
      <c r="F62" s="80"/>
      <c r="G62" s="6"/>
      <c r="H62" s="9"/>
      <c r="I62" s="9"/>
      <c r="J62" s="9"/>
      <c r="K62" s="274"/>
      <c r="L62" s="88"/>
      <c r="M62" s="9"/>
      <c r="N62" s="9"/>
    </row>
    <row r="63" spans="1:14" x14ac:dyDescent="0.2">
      <c r="A63" s="2" t="s">
        <v>3</v>
      </c>
      <c r="B63" s="233" t="s">
        <v>17</v>
      </c>
      <c r="C63" s="185">
        <v>0.01</v>
      </c>
      <c r="D63" s="2"/>
      <c r="E63" s="33">
        <v>5.5E-2</v>
      </c>
      <c r="F63" s="19">
        <v>1</v>
      </c>
      <c r="G63" s="19">
        <f>COUNTA(H63:K63)</f>
        <v>1</v>
      </c>
      <c r="H63" s="5"/>
      <c r="I63" s="5"/>
      <c r="J63" s="5"/>
      <c r="K63" s="273">
        <v>17.5</v>
      </c>
      <c r="L63" s="105">
        <f t="shared" ref="L63" si="10">MIN(H63:K63)</f>
        <v>17.5</v>
      </c>
      <c r="M63" s="5">
        <f t="shared" ref="M63" si="11">AVERAGE(H63:K63)</f>
        <v>17.5</v>
      </c>
      <c r="N63" s="5">
        <f t="shared" ref="N63" si="12">MAX(H63:K63)</f>
        <v>17.5</v>
      </c>
    </row>
    <row r="64" spans="1:14" x14ac:dyDescent="0.2">
      <c r="A64" s="2" t="s">
        <v>4</v>
      </c>
      <c r="B64" s="233" t="s">
        <v>17</v>
      </c>
      <c r="C64" s="185">
        <v>1E-3</v>
      </c>
      <c r="D64" s="2"/>
      <c r="E64" s="33">
        <v>1.2999999999999999E-2</v>
      </c>
      <c r="F64" s="19">
        <v>1</v>
      </c>
      <c r="G64" s="19">
        <f t="shared" ref="G64:G71" si="13">COUNTA(H64:K64)</f>
        <v>1</v>
      </c>
      <c r="H64" s="5"/>
      <c r="I64" s="5"/>
      <c r="J64" s="5"/>
      <c r="K64" s="273">
        <v>1.0999999999999999E-2</v>
      </c>
      <c r="L64" s="105">
        <f t="shared" ref="L64:L72" si="14">MIN(H64:K64)</f>
        <v>1.0999999999999999E-2</v>
      </c>
      <c r="M64" s="5">
        <f t="shared" ref="M64:M72" si="15">AVERAGE(H64:K64)</f>
        <v>1.0999999999999999E-2</v>
      </c>
      <c r="N64" s="5">
        <f t="shared" ref="N64:N72" si="16">MAX(H64:K64)</f>
        <v>1.0999999999999999E-2</v>
      </c>
    </row>
    <row r="65" spans="1:14" x14ac:dyDescent="0.2">
      <c r="A65" s="2" t="s">
        <v>5</v>
      </c>
      <c r="B65" s="233" t="s">
        <v>17</v>
      </c>
      <c r="C65" s="185">
        <v>1E-3</v>
      </c>
      <c r="D65" s="2"/>
      <c r="E65" s="13"/>
      <c r="F65" s="19">
        <v>1</v>
      </c>
      <c r="G65" s="19">
        <f t="shared" si="13"/>
        <v>1</v>
      </c>
      <c r="H65" s="5"/>
      <c r="I65" s="5"/>
      <c r="J65" s="5"/>
      <c r="K65" s="273">
        <v>0.48</v>
      </c>
      <c r="L65" s="105">
        <f t="shared" si="14"/>
        <v>0.48</v>
      </c>
      <c r="M65" s="5">
        <f t="shared" si="15"/>
        <v>0.48</v>
      </c>
      <c r="N65" s="5">
        <f t="shared" si="16"/>
        <v>0.48</v>
      </c>
    </row>
    <row r="66" spans="1:14" x14ac:dyDescent="0.2">
      <c r="A66" s="2" t="s">
        <v>6</v>
      </c>
      <c r="B66" s="233" t="s">
        <v>17</v>
      </c>
      <c r="C66" s="185">
        <v>1E-4</v>
      </c>
      <c r="D66" s="2"/>
      <c r="E66" s="61">
        <v>2.0000000000000001E-4</v>
      </c>
      <c r="F66" s="19">
        <v>1</v>
      </c>
      <c r="G66" s="19">
        <f t="shared" si="13"/>
        <v>1</v>
      </c>
      <c r="H66" s="5"/>
      <c r="I66" s="5"/>
      <c r="J66" s="5"/>
      <c r="K66" s="266" t="s">
        <v>199</v>
      </c>
      <c r="L66" s="266" t="s">
        <v>199</v>
      </c>
      <c r="M66" s="5" t="s">
        <v>167</v>
      </c>
      <c r="N66" s="94" t="s">
        <v>199</v>
      </c>
    </row>
    <row r="67" spans="1:14" x14ac:dyDescent="0.2">
      <c r="A67" s="2" t="s">
        <v>27</v>
      </c>
      <c r="B67" s="233" t="s">
        <v>17</v>
      </c>
      <c r="C67" s="185">
        <v>1E-3</v>
      </c>
      <c r="D67" s="2"/>
      <c r="E67" s="33">
        <v>1E-3</v>
      </c>
      <c r="F67" s="19">
        <v>1</v>
      </c>
      <c r="G67" s="19">
        <f t="shared" si="13"/>
        <v>1</v>
      </c>
      <c r="H67" s="5"/>
      <c r="I67" s="5"/>
      <c r="J67" s="5"/>
      <c r="K67" s="273">
        <v>1.4E-2</v>
      </c>
      <c r="L67" s="105">
        <f t="shared" si="14"/>
        <v>1.4E-2</v>
      </c>
      <c r="M67" s="5">
        <f t="shared" si="15"/>
        <v>1.4E-2</v>
      </c>
      <c r="N67" s="5">
        <f t="shared" si="16"/>
        <v>1.4E-2</v>
      </c>
    </row>
    <row r="68" spans="1:14" ht="11.25" customHeight="1" x14ac:dyDescent="0.2">
      <c r="A68" s="2" t="s">
        <v>9</v>
      </c>
      <c r="B68" s="233" t="s">
        <v>17</v>
      </c>
      <c r="C68" s="185">
        <v>1E-3</v>
      </c>
      <c r="D68" s="2"/>
      <c r="E68" s="13"/>
      <c r="F68" s="19">
        <v>1</v>
      </c>
      <c r="G68" s="19">
        <f t="shared" si="13"/>
        <v>1</v>
      </c>
      <c r="H68" s="5"/>
      <c r="I68" s="5"/>
      <c r="J68" s="5"/>
      <c r="K68" s="288" t="s">
        <v>194</v>
      </c>
      <c r="L68" s="266" t="s">
        <v>199</v>
      </c>
      <c r="M68" s="5" t="s">
        <v>167</v>
      </c>
      <c r="N68" s="94" t="s">
        <v>199</v>
      </c>
    </row>
    <row r="69" spans="1:14" x14ac:dyDescent="0.2">
      <c r="A69" s="2" t="s">
        <v>10</v>
      </c>
      <c r="B69" s="233" t="s">
        <v>17</v>
      </c>
      <c r="C69" s="185">
        <v>1E-3</v>
      </c>
      <c r="D69" s="2"/>
      <c r="E69" s="33">
        <v>1.4E-3</v>
      </c>
      <c r="F69" s="19">
        <v>1</v>
      </c>
      <c r="G69" s="19">
        <f t="shared" si="13"/>
        <v>1</v>
      </c>
      <c r="H69" s="5"/>
      <c r="I69" s="5"/>
      <c r="J69" s="5"/>
      <c r="K69" s="273">
        <v>8.0000000000000002E-3</v>
      </c>
      <c r="L69" s="105">
        <f t="shared" si="14"/>
        <v>8.0000000000000002E-3</v>
      </c>
      <c r="M69" s="5">
        <f t="shared" si="15"/>
        <v>8.0000000000000002E-3</v>
      </c>
      <c r="N69" s="5">
        <f t="shared" si="16"/>
        <v>8.0000000000000002E-3</v>
      </c>
    </row>
    <row r="70" spans="1:14" x14ac:dyDescent="0.2">
      <c r="A70" s="2" t="s">
        <v>28</v>
      </c>
      <c r="B70" s="233" t="s">
        <v>17</v>
      </c>
      <c r="C70" s="185">
        <v>1E-3</v>
      </c>
      <c r="D70" s="2"/>
      <c r="E70" s="33">
        <v>3.3999999999999998E-3</v>
      </c>
      <c r="F70" s="19">
        <v>1</v>
      </c>
      <c r="G70" s="19">
        <f t="shared" si="13"/>
        <v>1</v>
      </c>
      <c r="H70" s="5"/>
      <c r="I70" s="5"/>
      <c r="J70" s="5"/>
      <c r="K70" s="273">
        <v>4.9000000000000002E-2</v>
      </c>
      <c r="L70" s="105">
        <f t="shared" si="14"/>
        <v>4.9000000000000002E-2</v>
      </c>
      <c r="M70" s="5">
        <f t="shared" si="15"/>
        <v>4.9000000000000002E-2</v>
      </c>
      <c r="N70" s="5">
        <f t="shared" si="16"/>
        <v>4.9000000000000002E-2</v>
      </c>
    </row>
    <row r="71" spans="1:14" x14ac:dyDescent="0.2">
      <c r="A71" s="2" t="s">
        <v>30</v>
      </c>
      <c r="B71" s="233" t="s">
        <v>17</v>
      </c>
      <c r="C71" s="185">
        <v>1E-4</v>
      </c>
      <c r="D71" s="2"/>
      <c r="E71" s="33">
        <v>5.9999999999999995E-4</v>
      </c>
      <c r="F71" s="19">
        <v>1</v>
      </c>
      <c r="G71" s="19">
        <f t="shared" si="13"/>
        <v>1</v>
      </c>
      <c r="H71" s="5"/>
      <c r="I71" s="5"/>
      <c r="J71" s="5"/>
      <c r="K71" s="266" t="s">
        <v>199</v>
      </c>
      <c r="L71" s="266" t="s">
        <v>199</v>
      </c>
      <c r="M71" s="5" t="s">
        <v>167</v>
      </c>
      <c r="N71" s="94" t="s">
        <v>199</v>
      </c>
    </row>
    <row r="72" spans="1:14" x14ac:dyDescent="0.2">
      <c r="A72" s="2" t="s">
        <v>29</v>
      </c>
      <c r="B72" s="234" t="s">
        <v>17</v>
      </c>
      <c r="C72" s="186">
        <v>5.0000000000000001E-3</v>
      </c>
      <c r="D72" s="2"/>
      <c r="E72" s="33">
        <v>8.0000000000000002E-3</v>
      </c>
      <c r="F72" s="19">
        <v>1</v>
      </c>
      <c r="G72" s="19">
        <f t="shared" ref="G72" si="17">COUNTA(H72:K72)</f>
        <v>1</v>
      </c>
      <c r="H72" s="5"/>
      <c r="I72" s="5"/>
      <c r="J72" s="5"/>
      <c r="K72" s="273">
        <v>7.1999999999999995E-2</v>
      </c>
      <c r="L72" s="105">
        <f t="shared" si="14"/>
        <v>7.1999999999999995E-2</v>
      </c>
      <c r="M72" s="5">
        <f t="shared" si="15"/>
        <v>7.1999999999999995E-2</v>
      </c>
      <c r="N72" s="5">
        <f t="shared" si="16"/>
        <v>7.1999999999999995E-2</v>
      </c>
    </row>
    <row r="73" spans="1:14" x14ac:dyDescent="0.2">
      <c r="A73" s="6"/>
      <c r="B73" s="235"/>
      <c r="C73" s="187"/>
      <c r="D73" s="6"/>
      <c r="E73" s="6"/>
      <c r="F73" s="6"/>
      <c r="G73" s="6"/>
      <c r="H73" s="6"/>
      <c r="I73" s="6"/>
      <c r="J73" s="6"/>
      <c r="K73" s="277"/>
      <c r="L73" s="89"/>
      <c r="M73" s="6"/>
      <c r="N73" s="6"/>
    </row>
    <row r="74" spans="1:14" x14ac:dyDescent="0.2">
      <c r="A74" s="6" t="s">
        <v>204</v>
      </c>
      <c r="B74" s="235"/>
      <c r="C74" s="187"/>
      <c r="D74" s="6"/>
      <c r="E74" s="6"/>
      <c r="F74" s="6"/>
      <c r="G74" s="6"/>
      <c r="H74" s="6"/>
      <c r="I74" s="6"/>
      <c r="J74" s="6"/>
      <c r="K74" s="277"/>
      <c r="L74" s="89"/>
      <c r="M74" s="6"/>
      <c r="N74" s="6"/>
    </row>
    <row r="75" spans="1:14" x14ac:dyDescent="0.2">
      <c r="A75" s="2" t="s">
        <v>121</v>
      </c>
      <c r="B75" s="233" t="s">
        <v>46</v>
      </c>
      <c r="C75" s="186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273" t="s">
        <v>162</v>
      </c>
      <c r="L75" s="105" t="s">
        <v>162</v>
      </c>
      <c r="M75" s="5" t="s">
        <v>167</v>
      </c>
      <c r="N75" s="5" t="s">
        <v>162</v>
      </c>
    </row>
    <row r="76" spans="1:14" x14ac:dyDescent="0.2">
      <c r="A76" s="2" t="s">
        <v>122</v>
      </c>
      <c r="B76" s="233" t="s">
        <v>46</v>
      </c>
      <c r="C76" s="186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273" t="s">
        <v>188</v>
      </c>
      <c r="L76" s="105" t="s">
        <v>188</v>
      </c>
      <c r="M76" s="5" t="s">
        <v>167</v>
      </c>
      <c r="N76" s="5" t="s">
        <v>188</v>
      </c>
    </row>
    <row r="77" spans="1:14" x14ac:dyDescent="0.2">
      <c r="A77" s="2" t="s">
        <v>123</v>
      </c>
      <c r="B77" s="233" t="s">
        <v>46</v>
      </c>
      <c r="C77" s="186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273" t="s">
        <v>188</v>
      </c>
      <c r="L77" s="105" t="s">
        <v>188</v>
      </c>
      <c r="M77" s="5" t="s">
        <v>167</v>
      </c>
      <c r="N77" s="5" t="s">
        <v>188</v>
      </c>
    </row>
    <row r="78" spans="1:14" x14ac:dyDescent="0.2">
      <c r="A78" s="2" t="s">
        <v>202</v>
      </c>
      <c r="B78" s="233" t="s">
        <v>46</v>
      </c>
      <c r="C78" s="186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273" t="s">
        <v>188</v>
      </c>
      <c r="L78" s="105" t="s">
        <v>188</v>
      </c>
      <c r="M78" s="5" t="s">
        <v>167</v>
      </c>
      <c r="N78" s="5" t="s">
        <v>188</v>
      </c>
    </row>
    <row r="79" spans="1:14" x14ac:dyDescent="0.2">
      <c r="A79" s="2" t="s">
        <v>203</v>
      </c>
      <c r="B79" s="233" t="s">
        <v>46</v>
      </c>
      <c r="C79" s="186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273" t="s">
        <v>188</v>
      </c>
      <c r="L79" s="105" t="s">
        <v>188</v>
      </c>
      <c r="M79" s="5" t="s">
        <v>167</v>
      </c>
      <c r="N79" s="5" t="s">
        <v>188</v>
      </c>
    </row>
    <row r="80" spans="1:14" x14ac:dyDescent="0.2">
      <c r="A80" s="2" t="s">
        <v>184</v>
      </c>
      <c r="B80" s="233" t="s">
        <v>46</v>
      </c>
      <c r="C80" s="186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273" t="s">
        <v>188</v>
      </c>
      <c r="L80" s="105" t="s">
        <v>188</v>
      </c>
      <c r="M80" s="5" t="s">
        <v>167</v>
      </c>
      <c r="N80" s="5" t="s">
        <v>188</v>
      </c>
    </row>
    <row r="81" spans="1:14" x14ac:dyDescent="0.2">
      <c r="A81" s="2" t="s">
        <v>185</v>
      </c>
      <c r="B81" s="233" t="s">
        <v>46</v>
      </c>
      <c r="C81" s="186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273" t="s">
        <v>162</v>
      </c>
      <c r="L81" s="105" t="s">
        <v>162</v>
      </c>
      <c r="M81" s="5" t="s">
        <v>167</v>
      </c>
      <c r="N81" s="5" t="s">
        <v>162</v>
      </c>
    </row>
    <row r="82" spans="1:14" x14ac:dyDescent="0.2">
      <c r="A82" s="2" t="s">
        <v>105</v>
      </c>
      <c r="B82" s="233" t="s">
        <v>46</v>
      </c>
      <c r="C82" s="186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273" t="s">
        <v>173</v>
      </c>
      <c r="L82" s="105" t="s">
        <v>173</v>
      </c>
      <c r="M82" s="5" t="s">
        <v>167</v>
      </c>
      <c r="N82" s="5" t="s">
        <v>173</v>
      </c>
    </row>
    <row r="83" spans="1:14" x14ac:dyDescent="0.2">
      <c r="A83" s="2" t="s">
        <v>45</v>
      </c>
      <c r="B83" s="233" t="s">
        <v>46</v>
      </c>
      <c r="C83" s="185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273" t="s">
        <v>162</v>
      </c>
      <c r="L83" s="105" t="s">
        <v>162</v>
      </c>
      <c r="M83" s="5" t="s">
        <v>167</v>
      </c>
      <c r="N83" s="5" t="s">
        <v>162</v>
      </c>
    </row>
    <row r="84" spans="1:14" x14ac:dyDescent="0.2">
      <c r="A84" s="6"/>
      <c r="B84" s="235"/>
      <c r="C84" s="187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35"/>
      <c r="C85" s="187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2" t="s">
        <v>205</v>
      </c>
      <c r="B86" s="233" t="s">
        <v>46</v>
      </c>
      <c r="C86" s="185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273" t="s">
        <v>173</v>
      </c>
      <c r="L86" s="105" t="s">
        <v>173</v>
      </c>
      <c r="M86" s="5" t="s">
        <v>167</v>
      </c>
      <c r="N86" s="5" t="s">
        <v>173</v>
      </c>
    </row>
    <row r="87" spans="1:14" x14ac:dyDescent="0.2">
      <c r="A87" s="2" t="s">
        <v>206</v>
      </c>
      <c r="B87" s="233" t="s">
        <v>46</v>
      </c>
      <c r="C87" s="185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273" t="s">
        <v>173</v>
      </c>
      <c r="L87" s="105" t="s">
        <v>173</v>
      </c>
      <c r="M87" s="5" t="s">
        <v>167</v>
      </c>
      <c r="N87" s="5" t="s">
        <v>173</v>
      </c>
    </row>
    <row r="88" spans="1:14" x14ac:dyDescent="0.2">
      <c r="A88" s="2" t="s">
        <v>207</v>
      </c>
      <c r="B88" s="233" t="s">
        <v>46</v>
      </c>
      <c r="C88" s="185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273" t="s">
        <v>173</v>
      </c>
      <c r="L88" s="105" t="s">
        <v>173</v>
      </c>
      <c r="M88" s="5" t="s">
        <v>167</v>
      </c>
      <c r="N88" s="5" t="s">
        <v>173</v>
      </c>
    </row>
    <row r="89" spans="1:14" x14ac:dyDescent="0.2">
      <c r="A89" s="2" t="s">
        <v>208</v>
      </c>
      <c r="B89" s="233" t="s">
        <v>46</v>
      </c>
      <c r="C89" s="185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273" t="s">
        <v>173</v>
      </c>
      <c r="L89" s="105" t="s">
        <v>173</v>
      </c>
      <c r="M89" s="5" t="s">
        <v>167</v>
      </c>
      <c r="N89" s="5" t="s">
        <v>173</v>
      </c>
    </row>
    <row r="90" spans="1:14" x14ac:dyDescent="0.2">
      <c r="A90" s="2" t="s">
        <v>209</v>
      </c>
      <c r="B90" s="233" t="s">
        <v>46</v>
      </c>
      <c r="C90" s="185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273" t="s">
        <v>173</v>
      </c>
      <c r="L90" s="105" t="s">
        <v>173</v>
      </c>
      <c r="M90" s="5" t="s">
        <v>167</v>
      </c>
      <c r="N90" s="5" t="s">
        <v>173</v>
      </c>
    </row>
    <row r="91" spans="1:14" x14ac:dyDescent="0.2">
      <c r="A91" s="2" t="s">
        <v>210</v>
      </c>
      <c r="B91" s="233" t="s">
        <v>46</v>
      </c>
      <c r="C91" s="185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273" t="s">
        <v>173</v>
      </c>
      <c r="L91" s="105" t="s">
        <v>173</v>
      </c>
      <c r="M91" s="5" t="s">
        <v>167</v>
      </c>
      <c r="N91" s="5" t="s">
        <v>173</v>
      </c>
    </row>
    <row r="92" spans="1:14" x14ac:dyDescent="0.2">
      <c r="A92" s="2" t="s">
        <v>211</v>
      </c>
      <c r="B92" s="233" t="s">
        <v>46</v>
      </c>
      <c r="C92" s="185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273" t="s">
        <v>173</v>
      </c>
      <c r="L92" s="105" t="s">
        <v>173</v>
      </c>
      <c r="M92" s="5" t="s">
        <v>167</v>
      </c>
      <c r="N92" s="5" t="s">
        <v>173</v>
      </c>
    </row>
    <row r="93" spans="1:14" x14ac:dyDescent="0.2">
      <c r="A93" s="2" t="s">
        <v>212</v>
      </c>
      <c r="B93" s="233" t="s">
        <v>46</v>
      </c>
      <c r="C93" s="185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273" t="s">
        <v>173</v>
      </c>
      <c r="L93" s="105" t="s">
        <v>173</v>
      </c>
      <c r="M93" s="5" t="s">
        <v>167</v>
      </c>
      <c r="N93" s="5" t="s">
        <v>173</v>
      </c>
    </row>
    <row r="94" spans="1:14" x14ac:dyDescent="0.2">
      <c r="A94" s="2" t="s">
        <v>213</v>
      </c>
      <c r="B94" s="233" t="s">
        <v>46</v>
      </c>
      <c r="C94" s="185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273" t="s">
        <v>173</v>
      </c>
      <c r="L94" s="105" t="s">
        <v>173</v>
      </c>
      <c r="M94" s="5" t="s">
        <v>167</v>
      </c>
      <c r="N94" s="5" t="s">
        <v>173</v>
      </c>
    </row>
    <row r="95" spans="1:14" x14ac:dyDescent="0.2">
      <c r="A95" s="6"/>
      <c r="B95" s="235"/>
      <c r="C95" s="187"/>
      <c r="D95" s="6"/>
      <c r="E95" s="6"/>
      <c r="F95" s="6"/>
      <c r="G95" s="6"/>
      <c r="H95" s="6"/>
      <c r="I95" s="6"/>
      <c r="J95" s="6"/>
      <c r="K95" s="277"/>
      <c r="L95" s="89"/>
      <c r="M95" s="6"/>
      <c r="N95" s="6"/>
    </row>
    <row r="96" spans="1:14" x14ac:dyDescent="0.2">
      <c r="A96" s="6" t="s">
        <v>220</v>
      </c>
      <c r="B96" s="235"/>
      <c r="C96" s="187"/>
      <c r="D96" s="6"/>
      <c r="E96" s="6"/>
      <c r="F96" s="6"/>
      <c r="G96" s="6"/>
      <c r="H96" s="6"/>
      <c r="I96" s="6"/>
      <c r="J96" s="6"/>
      <c r="K96" s="277"/>
      <c r="L96" s="89"/>
      <c r="M96" s="6"/>
      <c r="N96" s="6"/>
    </row>
    <row r="97" spans="1:14" x14ac:dyDescent="0.2">
      <c r="A97" s="2" t="s">
        <v>221</v>
      </c>
      <c r="B97" s="233" t="s">
        <v>46</v>
      </c>
      <c r="C97" s="185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275" t="s">
        <v>173</v>
      </c>
      <c r="L97" s="105" t="s">
        <v>173</v>
      </c>
      <c r="M97" s="5" t="s">
        <v>167</v>
      </c>
      <c r="N97" s="5" t="s">
        <v>173</v>
      </c>
    </row>
    <row r="98" spans="1:14" x14ac:dyDescent="0.2">
      <c r="A98" s="6"/>
      <c r="B98" s="235"/>
      <c r="C98" s="187"/>
      <c r="D98" s="6"/>
      <c r="E98" s="6"/>
      <c r="F98" s="6"/>
      <c r="G98" s="6"/>
      <c r="H98" s="6"/>
      <c r="I98" s="6"/>
      <c r="J98" s="6"/>
      <c r="K98" s="277"/>
      <c r="L98" s="89"/>
      <c r="M98" s="6"/>
      <c r="N98" s="6"/>
    </row>
    <row r="99" spans="1:14" x14ac:dyDescent="0.2">
      <c r="A99" s="6" t="s">
        <v>222</v>
      </c>
      <c r="B99" s="235"/>
      <c r="C99" s="187"/>
      <c r="D99" s="6"/>
      <c r="E99" s="6"/>
      <c r="F99" s="6"/>
      <c r="G99" s="6"/>
      <c r="H99" s="6"/>
      <c r="I99" s="6"/>
      <c r="J99" s="6"/>
      <c r="K99" s="277"/>
      <c r="L99" s="89"/>
      <c r="M99" s="6"/>
      <c r="N99" s="6"/>
    </row>
    <row r="100" spans="1:14" x14ac:dyDescent="0.2">
      <c r="A100" s="2" t="s">
        <v>223</v>
      </c>
      <c r="B100" s="233" t="s">
        <v>46</v>
      </c>
      <c r="C100" s="185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275" t="s">
        <v>173</v>
      </c>
      <c r="L100" s="105" t="s">
        <v>173</v>
      </c>
      <c r="M100" s="5" t="s">
        <v>167</v>
      </c>
      <c r="N100" s="5" t="s">
        <v>173</v>
      </c>
    </row>
    <row r="101" spans="1:14" x14ac:dyDescent="0.2">
      <c r="A101" s="2" t="s">
        <v>224</v>
      </c>
      <c r="B101" s="233" t="s">
        <v>46</v>
      </c>
      <c r="C101" s="185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275" t="s">
        <v>173</v>
      </c>
      <c r="L101" s="105" t="s">
        <v>173</v>
      </c>
      <c r="M101" s="5" t="s">
        <v>167</v>
      </c>
      <c r="N101" s="5" t="s">
        <v>173</v>
      </c>
    </row>
    <row r="102" spans="1:14" x14ac:dyDescent="0.2">
      <c r="A102" s="2" t="s">
        <v>225</v>
      </c>
      <c r="B102" s="233" t="s">
        <v>46</v>
      </c>
      <c r="C102" s="185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275" t="s">
        <v>173</v>
      </c>
      <c r="L102" s="105" t="s">
        <v>173</v>
      </c>
      <c r="M102" s="5" t="s">
        <v>167</v>
      </c>
      <c r="N102" s="5" t="s">
        <v>173</v>
      </c>
    </row>
    <row r="103" spans="1:14" x14ac:dyDescent="0.2">
      <c r="A103" s="2" t="s">
        <v>226</v>
      </c>
      <c r="B103" s="233" t="s">
        <v>46</v>
      </c>
      <c r="C103" s="185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275" t="s">
        <v>173</v>
      </c>
      <c r="L103" s="105" t="s">
        <v>173</v>
      </c>
      <c r="M103" s="5" t="s">
        <v>167</v>
      </c>
      <c r="N103" s="5" t="s">
        <v>173</v>
      </c>
    </row>
    <row r="104" spans="1:14" x14ac:dyDescent="0.2">
      <c r="A104" s="2" t="s">
        <v>227</v>
      </c>
      <c r="B104" s="233" t="s">
        <v>46</v>
      </c>
      <c r="C104" s="185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275" t="s">
        <v>173</v>
      </c>
      <c r="L104" s="105" t="s">
        <v>173</v>
      </c>
      <c r="M104" s="5" t="s">
        <v>167</v>
      </c>
      <c r="N104" s="5" t="s">
        <v>173</v>
      </c>
    </row>
    <row r="105" spans="1:14" x14ac:dyDescent="0.2">
      <c r="A105" s="6"/>
      <c r="B105" s="235"/>
      <c r="C105" s="187"/>
      <c r="D105" s="6"/>
      <c r="E105" s="6"/>
      <c r="F105" s="6"/>
      <c r="G105" s="6"/>
      <c r="H105" s="6"/>
      <c r="I105" s="6"/>
      <c r="J105" s="6"/>
      <c r="K105" s="277"/>
      <c r="L105" s="89"/>
      <c r="M105" s="6"/>
      <c r="N105" s="6"/>
    </row>
    <row r="106" spans="1:14" x14ac:dyDescent="0.2">
      <c r="A106" s="6" t="s">
        <v>214</v>
      </c>
      <c r="B106" s="235"/>
      <c r="C106" s="187"/>
      <c r="D106" s="6"/>
      <c r="E106" s="6"/>
      <c r="F106" s="6"/>
      <c r="G106" s="6"/>
      <c r="H106" s="6"/>
      <c r="I106" s="6"/>
      <c r="J106" s="6"/>
      <c r="K106" s="277"/>
      <c r="L106" s="89"/>
      <c r="M106" s="6"/>
      <c r="N106" s="6"/>
    </row>
    <row r="107" spans="1:14" x14ac:dyDescent="0.2">
      <c r="A107" s="2" t="s">
        <v>215</v>
      </c>
      <c r="B107" s="233" t="s">
        <v>46</v>
      </c>
      <c r="C107" s="185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275" t="s">
        <v>200</v>
      </c>
      <c r="L107" s="268" t="s">
        <v>200</v>
      </c>
      <c r="M107" s="5" t="s">
        <v>167</v>
      </c>
      <c r="N107" s="168" t="s">
        <v>200</v>
      </c>
    </row>
    <row r="108" spans="1:14" x14ac:dyDescent="0.2">
      <c r="A108" s="2" t="s">
        <v>216</v>
      </c>
      <c r="B108" s="233" t="s">
        <v>46</v>
      </c>
      <c r="C108" s="185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275" t="s">
        <v>200</v>
      </c>
      <c r="L108" s="268" t="s">
        <v>200</v>
      </c>
      <c r="M108" s="5" t="s">
        <v>167</v>
      </c>
      <c r="N108" s="168" t="s">
        <v>200</v>
      </c>
    </row>
    <row r="109" spans="1:14" x14ac:dyDescent="0.2">
      <c r="A109" s="2" t="s">
        <v>217</v>
      </c>
      <c r="B109" s="233" t="s">
        <v>46</v>
      </c>
      <c r="C109" s="185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275" t="s">
        <v>200</v>
      </c>
      <c r="L109" s="268" t="s">
        <v>200</v>
      </c>
      <c r="M109" s="5" t="s">
        <v>167</v>
      </c>
      <c r="N109" s="168" t="s">
        <v>200</v>
      </c>
    </row>
    <row r="110" spans="1:14" x14ac:dyDescent="0.2">
      <c r="A110" s="2" t="s">
        <v>250</v>
      </c>
      <c r="B110" s="233" t="s">
        <v>46</v>
      </c>
      <c r="C110" s="185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275" t="s">
        <v>200</v>
      </c>
      <c r="L110" s="268" t="s">
        <v>200</v>
      </c>
      <c r="M110" s="5" t="s">
        <v>167</v>
      </c>
      <c r="N110" s="168" t="s">
        <v>200</v>
      </c>
    </row>
    <row r="111" spans="1:14" x14ac:dyDescent="0.2">
      <c r="A111" s="6"/>
      <c r="B111" s="235"/>
      <c r="C111" s="187"/>
      <c r="D111" s="6"/>
      <c r="E111" s="6"/>
      <c r="F111" s="80"/>
      <c r="G111" s="6"/>
      <c r="H111" s="9"/>
      <c r="I111" s="9"/>
      <c r="J111" s="9"/>
      <c r="K111" s="274"/>
      <c r="L111" s="88"/>
      <c r="M111" s="9"/>
      <c r="N111" s="9"/>
    </row>
    <row r="112" spans="1:14" x14ac:dyDescent="0.2">
      <c r="A112" s="2" t="s">
        <v>16</v>
      </c>
      <c r="B112" s="233" t="s">
        <v>17</v>
      </c>
      <c r="C112" s="185">
        <v>1</v>
      </c>
      <c r="D112" s="2"/>
      <c r="E112" s="38"/>
      <c r="F112" s="19">
        <v>1</v>
      </c>
      <c r="G112" s="19">
        <f t="shared" ref="G112:G113" si="18">COUNTA(H112:K112)</f>
        <v>1</v>
      </c>
      <c r="H112" s="5"/>
      <c r="I112" s="5"/>
      <c r="J112" s="5"/>
      <c r="K112" s="273">
        <v>1160</v>
      </c>
      <c r="L112" s="103">
        <f t="shared" ref="L112" si="19">MIN(H112:K112)</f>
        <v>1160</v>
      </c>
      <c r="M112" s="5">
        <f t="shared" ref="M112" si="20">AVERAGE(H112:K112)</f>
        <v>1160</v>
      </c>
      <c r="N112" s="5">
        <f t="shared" ref="N112" si="21">MAX(H112:K112)</f>
        <v>1160</v>
      </c>
    </row>
    <row r="113" spans="1:14" x14ac:dyDescent="0.2">
      <c r="A113" s="2" t="s">
        <v>128</v>
      </c>
      <c r="B113" s="233" t="s">
        <v>17</v>
      </c>
      <c r="C113" s="185">
        <v>0.01</v>
      </c>
      <c r="D113" s="2"/>
      <c r="E113" s="5"/>
      <c r="F113" s="74">
        <v>1</v>
      </c>
      <c r="G113" s="19">
        <f t="shared" si="18"/>
        <v>1</v>
      </c>
      <c r="H113" s="5"/>
      <c r="I113" s="5"/>
      <c r="J113" s="5"/>
      <c r="K113" s="266" t="s">
        <v>163</v>
      </c>
      <c r="L113" s="266" t="s">
        <v>163</v>
      </c>
      <c r="M113" s="5" t="s">
        <v>167</v>
      </c>
      <c r="N113" s="94" t="s">
        <v>163</v>
      </c>
    </row>
    <row r="114" spans="1:14" x14ac:dyDescent="0.2">
      <c r="A114" s="6"/>
      <c r="B114" s="235"/>
      <c r="C114" s="187"/>
      <c r="D114" s="6"/>
      <c r="E114" s="16"/>
      <c r="F114" s="80"/>
      <c r="G114" s="6"/>
      <c r="H114" s="9"/>
      <c r="I114" s="9"/>
      <c r="J114" s="9"/>
      <c r="K114" s="274"/>
      <c r="L114" s="88"/>
      <c r="M114" s="9"/>
      <c r="N114" s="9"/>
    </row>
    <row r="115" spans="1:14" x14ac:dyDescent="0.2">
      <c r="A115" s="6" t="s">
        <v>178</v>
      </c>
      <c r="B115" s="235"/>
      <c r="C115" s="187"/>
      <c r="D115" s="6"/>
      <c r="E115" s="16"/>
      <c r="F115" s="80"/>
      <c r="G115" s="6"/>
      <c r="H115" s="9"/>
      <c r="I115" s="9"/>
      <c r="J115" s="9"/>
      <c r="K115" s="274"/>
      <c r="L115" s="88"/>
      <c r="M115" s="9"/>
      <c r="N115" s="9"/>
    </row>
    <row r="116" spans="1:14" x14ac:dyDescent="0.2">
      <c r="A116" s="4" t="s">
        <v>124</v>
      </c>
      <c r="B116" s="234" t="s">
        <v>46</v>
      </c>
      <c r="C116" s="186">
        <v>20</v>
      </c>
      <c r="D116" s="2"/>
      <c r="E116" s="5"/>
      <c r="F116" s="19">
        <v>1</v>
      </c>
      <c r="G116" s="19">
        <f t="shared" ref="G116:G120" si="22">COUNTA(H116:K116)</f>
        <v>1</v>
      </c>
      <c r="H116" s="5"/>
      <c r="I116" s="5"/>
      <c r="J116" s="5"/>
      <c r="K116" s="266" t="s">
        <v>187</v>
      </c>
      <c r="L116" s="266" t="s">
        <v>187</v>
      </c>
      <c r="M116" s="5" t="s">
        <v>167</v>
      </c>
      <c r="N116" s="94" t="s">
        <v>187</v>
      </c>
    </row>
    <row r="117" spans="1:14" x14ac:dyDescent="0.2">
      <c r="A117" s="4" t="s">
        <v>125</v>
      </c>
      <c r="B117" s="234" t="s">
        <v>46</v>
      </c>
      <c r="C117" s="186">
        <v>50</v>
      </c>
      <c r="D117" s="2"/>
      <c r="E117" s="5"/>
      <c r="F117" s="19">
        <v>1</v>
      </c>
      <c r="G117" s="19">
        <f t="shared" si="22"/>
        <v>1</v>
      </c>
      <c r="H117" s="5"/>
      <c r="I117" s="5"/>
      <c r="J117" s="5"/>
      <c r="K117" s="266" t="s">
        <v>200</v>
      </c>
      <c r="L117" s="266" t="s">
        <v>200</v>
      </c>
      <c r="M117" s="5" t="s">
        <v>167</v>
      </c>
      <c r="N117" s="94" t="s">
        <v>200</v>
      </c>
    </row>
    <row r="118" spans="1:14" x14ac:dyDescent="0.2">
      <c r="A118" s="4" t="s">
        <v>126</v>
      </c>
      <c r="B118" s="234" t="s">
        <v>46</v>
      </c>
      <c r="C118" s="186">
        <v>100</v>
      </c>
      <c r="D118" s="2"/>
      <c r="E118" s="5"/>
      <c r="F118" s="19">
        <v>1</v>
      </c>
      <c r="G118" s="19">
        <f t="shared" si="22"/>
        <v>1</v>
      </c>
      <c r="H118" s="5"/>
      <c r="I118" s="5"/>
      <c r="J118" s="5"/>
      <c r="K118" s="266" t="s">
        <v>174</v>
      </c>
      <c r="L118" s="266" t="s">
        <v>174</v>
      </c>
      <c r="M118" s="5" t="s">
        <v>167</v>
      </c>
      <c r="N118" s="94" t="s">
        <v>174</v>
      </c>
    </row>
    <row r="119" spans="1:14" x14ac:dyDescent="0.2">
      <c r="A119" s="4" t="s">
        <v>127</v>
      </c>
      <c r="B119" s="234" t="s">
        <v>46</v>
      </c>
      <c r="C119" s="186">
        <v>50</v>
      </c>
      <c r="D119" s="2"/>
      <c r="E119" s="5"/>
      <c r="F119" s="19">
        <v>1</v>
      </c>
      <c r="G119" s="19">
        <f t="shared" si="22"/>
        <v>1</v>
      </c>
      <c r="H119" s="5"/>
      <c r="I119" s="5"/>
      <c r="J119" s="5"/>
      <c r="K119" s="266" t="s">
        <v>200</v>
      </c>
      <c r="L119" s="266" t="s">
        <v>200</v>
      </c>
      <c r="M119" s="5" t="s">
        <v>167</v>
      </c>
      <c r="N119" s="94" t="s">
        <v>200</v>
      </c>
    </row>
    <row r="120" spans="1:14" x14ac:dyDescent="0.2">
      <c r="A120" s="4" t="s">
        <v>151</v>
      </c>
      <c r="B120" s="234" t="s">
        <v>46</v>
      </c>
      <c r="C120" s="186">
        <v>50</v>
      </c>
      <c r="D120" s="2"/>
      <c r="E120" s="5"/>
      <c r="F120" s="19">
        <v>1</v>
      </c>
      <c r="G120" s="19">
        <f t="shared" si="22"/>
        <v>1</v>
      </c>
      <c r="H120" s="5"/>
      <c r="I120" s="5"/>
      <c r="J120" s="5"/>
      <c r="K120" s="266" t="s">
        <v>200</v>
      </c>
      <c r="L120" s="266" t="s">
        <v>200</v>
      </c>
      <c r="M120" s="5" t="s">
        <v>167</v>
      </c>
      <c r="N120" s="94" t="s">
        <v>200</v>
      </c>
    </row>
    <row r="121" spans="1:14" x14ac:dyDescent="0.2">
      <c r="A121" s="6"/>
      <c r="B121" s="235"/>
      <c r="C121" s="187"/>
      <c r="D121" s="6"/>
      <c r="E121" s="16"/>
      <c r="F121" s="80"/>
      <c r="G121" s="6"/>
      <c r="H121" s="9"/>
      <c r="I121" s="9"/>
      <c r="J121" s="9"/>
      <c r="K121" s="274"/>
      <c r="L121" s="88"/>
      <c r="M121" s="9"/>
      <c r="N121" s="9"/>
    </row>
    <row r="122" spans="1:14" x14ac:dyDescent="0.2">
      <c r="A122" s="6" t="s">
        <v>147</v>
      </c>
      <c r="B122" s="235"/>
      <c r="C122" s="187"/>
      <c r="D122" s="6"/>
      <c r="E122" s="16"/>
      <c r="F122" s="80"/>
      <c r="G122" s="6"/>
      <c r="H122" s="9"/>
      <c r="I122" s="9"/>
      <c r="J122" s="9"/>
      <c r="K122" s="274"/>
      <c r="L122" s="88"/>
      <c r="M122" s="9"/>
      <c r="N122" s="9"/>
    </row>
    <row r="123" spans="1:14" x14ac:dyDescent="0.2">
      <c r="A123" s="2" t="s">
        <v>105</v>
      </c>
      <c r="B123" s="233" t="s">
        <v>46</v>
      </c>
      <c r="C123" s="185">
        <v>1</v>
      </c>
      <c r="D123" s="2"/>
      <c r="E123" s="57">
        <v>16</v>
      </c>
      <c r="F123" s="19">
        <v>1</v>
      </c>
      <c r="G123" s="19">
        <f t="shared" ref="G123:G138" si="23">COUNTA(H123:K123)</f>
        <v>1</v>
      </c>
      <c r="H123" s="5"/>
      <c r="I123" s="5"/>
      <c r="J123" s="5"/>
      <c r="K123" s="275" t="s">
        <v>201</v>
      </c>
      <c r="L123" s="268" t="s">
        <v>201</v>
      </c>
      <c r="M123" s="167" t="s">
        <v>167</v>
      </c>
      <c r="N123" s="167" t="s">
        <v>201</v>
      </c>
    </row>
    <row r="124" spans="1:14" x14ac:dyDescent="0.2">
      <c r="A124" s="2" t="s">
        <v>106</v>
      </c>
      <c r="B124" s="233" t="s">
        <v>46</v>
      </c>
      <c r="C124" s="185">
        <v>1</v>
      </c>
      <c r="D124" s="2"/>
      <c r="E124" s="13"/>
      <c r="F124" s="19">
        <v>1</v>
      </c>
      <c r="G124" s="19">
        <f t="shared" si="23"/>
        <v>1</v>
      </c>
      <c r="H124" s="5"/>
      <c r="I124" s="5"/>
      <c r="J124" s="5"/>
      <c r="K124" s="275" t="s">
        <v>201</v>
      </c>
      <c r="L124" s="268" t="s">
        <v>201</v>
      </c>
      <c r="M124" s="167" t="s">
        <v>167</v>
      </c>
      <c r="N124" s="167" t="s">
        <v>201</v>
      </c>
    </row>
    <row r="125" spans="1:14" x14ac:dyDescent="0.2">
      <c r="A125" s="2" t="s">
        <v>107</v>
      </c>
      <c r="B125" s="233" t="s">
        <v>46</v>
      </c>
      <c r="C125" s="185">
        <v>1</v>
      </c>
      <c r="D125" s="2"/>
      <c r="E125" s="62"/>
      <c r="F125" s="19">
        <v>1</v>
      </c>
      <c r="G125" s="19">
        <f t="shared" si="23"/>
        <v>1</v>
      </c>
      <c r="H125" s="5"/>
      <c r="I125" s="5"/>
      <c r="J125" s="5"/>
      <c r="K125" s="275" t="s">
        <v>201</v>
      </c>
      <c r="L125" s="268" t="s">
        <v>201</v>
      </c>
      <c r="M125" s="167" t="s">
        <v>167</v>
      </c>
      <c r="N125" s="167" t="s">
        <v>201</v>
      </c>
    </row>
    <row r="126" spans="1:14" x14ac:dyDescent="0.2">
      <c r="A126" s="2" t="s">
        <v>108</v>
      </c>
      <c r="B126" s="233" t="s">
        <v>46</v>
      </c>
      <c r="C126" s="185">
        <v>1</v>
      </c>
      <c r="D126" s="2"/>
      <c r="E126" s="62"/>
      <c r="F126" s="19">
        <v>1</v>
      </c>
      <c r="G126" s="19">
        <f t="shared" si="23"/>
        <v>1</v>
      </c>
      <c r="H126" s="5"/>
      <c r="I126" s="5"/>
      <c r="J126" s="5"/>
      <c r="K126" s="275" t="s">
        <v>201</v>
      </c>
      <c r="L126" s="268" t="s">
        <v>201</v>
      </c>
      <c r="M126" s="167" t="s">
        <v>167</v>
      </c>
      <c r="N126" s="167" t="s">
        <v>201</v>
      </c>
    </row>
    <row r="127" spans="1:14" x14ac:dyDescent="0.2">
      <c r="A127" s="2" t="s">
        <v>109</v>
      </c>
      <c r="B127" s="233" t="s">
        <v>46</v>
      </c>
      <c r="C127" s="185">
        <v>1</v>
      </c>
      <c r="D127" s="2"/>
      <c r="E127" s="62"/>
      <c r="F127" s="19">
        <v>1</v>
      </c>
      <c r="G127" s="19">
        <f t="shared" si="23"/>
        <v>1</v>
      </c>
      <c r="H127" s="5"/>
      <c r="I127" s="5"/>
      <c r="J127" s="5"/>
      <c r="K127" s="275" t="s">
        <v>201</v>
      </c>
      <c r="L127" s="268" t="s">
        <v>201</v>
      </c>
      <c r="M127" s="167" t="s">
        <v>167</v>
      </c>
      <c r="N127" s="167" t="s">
        <v>201</v>
      </c>
    </row>
    <row r="128" spans="1:14" x14ac:dyDescent="0.2">
      <c r="A128" s="2" t="s">
        <v>110</v>
      </c>
      <c r="B128" s="233" t="s">
        <v>46</v>
      </c>
      <c r="C128" s="185">
        <v>1</v>
      </c>
      <c r="D128" s="2"/>
      <c r="E128" s="62"/>
      <c r="F128" s="19">
        <v>1</v>
      </c>
      <c r="G128" s="19">
        <f t="shared" si="23"/>
        <v>1</v>
      </c>
      <c r="H128" s="5"/>
      <c r="I128" s="5"/>
      <c r="J128" s="5"/>
      <c r="K128" s="275" t="s">
        <v>201</v>
      </c>
      <c r="L128" s="268" t="s">
        <v>201</v>
      </c>
      <c r="M128" s="167" t="s">
        <v>167</v>
      </c>
      <c r="N128" s="167" t="s">
        <v>201</v>
      </c>
    </row>
    <row r="129" spans="1:14" x14ac:dyDescent="0.2">
      <c r="A129" s="2" t="s">
        <v>111</v>
      </c>
      <c r="B129" s="233" t="s">
        <v>46</v>
      </c>
      <c r="C129" s="185">
        <v>1</v>
      </c>
      <c r="D129" s="2"/>
      <c r="E129" s="13"/>
      <c r="F129" s="19">
        <v>1</v>
      </c>
      <c r="G129" s="19">
        <f t="shared" si="23"/>
        <v>1</v>
      </c>
      <c r="H129" s="5"/>
      <c r="I129" s="5"/>
      <c r="J129" s="5"/>
      <c r="K129" s="275" t="s">
        <v>201</v>
      </c>
      <c r="L129" s="268" t="s">
        <v>201</v>
      </c>
      <c r="M129" s="167" t="s">
        <v>167</v>
      </c>
      <c r="N129" s="167" t="s">
        <v>201</v>
      </c>
    </row>
    <row r="130" spans="1:14" x14ac:dyDescent="0.2">
      <c r="A130" s="2" t="s">
        <v>112</v>
      </c>
      <c r="B130" s="233" t="s">
        <v>46</v>
      </c>
      <c r="C130" s="185">
        <v>1</v>
      </c>
      <c r="D130" s="2"/>
      <c r="E130" s="13"/>
      <c r="F130" s="19">
        <v>1</v>
      </c>
      <c r="G130" s="19">
        <f t="shared" si="23"/>
        <v>1</v>
      </c>
      <c r="H130" s="5"/>
      <c r="I130" s="5"/>
      <c r="J130" s="5"/>
      <c r="K130" s="275" t="s">
        <v>201</v>
      </c>
      <c r="L130" s="268" t="s">
        <v>201</v>
      </c>
      <c r="M130" s="167" t="s">
        <v>167</v>
      </c>
      <c r="N130" s="167" t="s">
        <v>201</v>
      </c>
    </row>
    <row r="131" spans="1:14" x14ac:dyDescent="0.2">
      <c r="A131" s="2" t="s">
        <v>113</v>
      </c>
      <c r="B131" s="233" t="s">
        <v>46</v>
      </c>
      <c r="C131" s="185">
        <v>1</v>
      </c>
      <c r="D131" s="2"/>
      <c r="E131" s="13"/>
      <c r="F131" s="19">
        <v>1</v>
      </c>
      <c r="G131" s="19">
        <f t="shared" si="23"/>
        <v>1</v>
      </c>
      <c r="H131" s="5"/>
      <c r="I131" s="5"/>
      <c r="J131" s="5"/>
      <c r="K131" s="275" t="s">
        <v>201</v>
      </c>
      <c r="L131" s="268" t="s">
        <v>201</v>
      </c>
      <c r="M131" s="167" t="s">
        <v>167</v>
      </c>
      <c r="N131" s="167" t="s">
        <v>201</v>
      </c>
    </row>
    <row r="132" spans="1:14" x14ac:dyDescent="0.2">
      <c r="A132" s="2" t="s">
        <v>114</v>
      </c>
      <c r="B132" s="233" t="s">
        <v>46</v>
      </c>
      <c r="C132" s="185">
        <v>1</v>
      </c>
      <c r="D132" s="2"/>
      <c r="E132" s="13"/>
      <c r="F132" s="19">
        <v>1</v>
      </c>
      <c r="G132" s="19">
        <f t="shared" si="23"/>
        <v>1</v>
      </c>
      <c r="H132" s="5"/>
      <c r="I132" s="5"/>
      <c r="J132" s="5"/>
      <c r="K132" s="275" t="s">
        <v>201</v>
      </c>
      <c r="L132" s="268" t="s">
        <v>201</v>
      </c>
      <c r="M132" s="167" t="s">
        <v>167</v>
      </c>
      <c r="N132" s="167" t="s">
        <v>201</v>
      </c>
    </row>
    <row r="133" spans="1:14" x14ac:dyDescent="0.2">
      <c r="A133" s="2" t="s">
        <v>257</v>
      </c>
      <c r="B133" s="233" t="s">
        <v>46</v>
      </c>
      <c r="C133" s="185">
        <v>1</v>
      </c>
      <c r="D133" s="2"/>
      <c r="E133" s="13"/>
      <c r="F133" s="19">
        <v>1</v>
      </c>
      <c r="G133" s="19">
        <f t="shared" si="23"/>
        <v>1</v>
      </c>
      <c r="H133" s="5"/>
      <c r="I133" s="5"/>
      <c r="J133" s="5"/>
      <c r="K133" s="275" t="s">
        <v>201</v>
      </c>
      <c r="L133" s="268" t="s">
        <v>201</v>
      </c>
      <c r="M133" s="167" t="s">
        <v>167</v>
      </c>
      <c r="N133" s="167" t="s">
        <v>201</v>
      </c>
    </row>
    <row r="134" spans="1:14" x14ac:dyDescent="0.2">
      <c r="A134" s="2" t="s">
        <v>116</v>
      </c>
      <c r="B134" s="233" t="s">
        <v>46</v>
      </c>
      <c r="C134" s="185">
        <v>1</v>
      </c>
      <c r="D134" s="2"/>
      <c r="E134" s="13"/>
      <c r="F134" s="19">
        <v>1</v>
      </c>
      <c r="G134" s="19">
        <f t="shared" si="23"/>
        <v>1</v>
      </c>
      <c r="H134" s="5"/>
      <c r="I134" s="5"/>
      <c r="J134" s="5"/>
      <c r="K134" s="275" t="s">
        <v>201</v>
      </c>
      <c r="L134" s="268" t="s">
        <v>201</v>
      </c>
      <c r="M134" s="167" t="s">
        <v>167</v>
      </c>
      <c r="N134" s="167" t="s">
        <v>201</v>
      </c>
    </row>
    <row r="135" spans="1:14" x14ac:dyDescent="0.2">
      <c r="A135" s="2" t="s">
        <v>117</v>
      </c>
      <c r="B135" s="233" t="s">
        <v>46</v>
      </c>
      <c r="C135" s="185">
        <v>0.5</v>
      </c>
      <c r="D135" s="2"/>
      <c r="E135" s="13"/>
      <c r="F135" s="19">
        <v>1</v>
      </c>
      <c r="G135" s="19">
        <f t="shared" si="23"/>
        <v>1</v>
      </c>
      <c r="H135" s="5"/>
      <c r="I135" s="5"/>
      <c r="J135" s="5"/>
      <c r="K135" s="275" t="s">
        <v>165</v>
      </c>
      <c r="L135" s="268" t="s">
        <v>165</v>
      </c>
      <c r="M135" s="167" t="s">
        <v>167</v>
      </c>
      <c r="N135" s="167" t="s">
        <v>165</v>
      </c>
    </row>
    <row r="136" spans="1:14" x14ac:dyDescent="0.2">
      <c r="A136" s="2" t="s">
        <v>118</v>
      </c>
      <c r="B136" s="233" t="s">
        <v>46</v>
      </c>
      <c r="C136" s="185">
        <v>1</v>
      </c>
      <c r="D136" s="2"/>
      <c r="E136" s="13"/>
      <c r="F136" s="19">
        <v>1</v>
      </c>
      <c r="G136" s="19">
        <f t="shared" si="23"/>
        <v>1</v>
      </c>
      <c r="H136" s="5"/>
      <c r="I136" s="5"/>
      <c r="J136" s="5"/>
      <c r="K136" s="275" t="s">
        <v>201</v>
      </c>
      <c r="L136" s="268" t="s">
        <v>201</v>
      </c>
      <c r="M136" s="167" t="s">
        <v>167</v>
      </c>
      <c r="N136" s="167" t="s">
        <v>201</v>
      </c>
    </row>
    <row r="137" spans="1:14" x14ac:dyDescent="0.2">
      <c r="A137" s="2" t="s">
        <v>119</v>
      </c>
      <c r="B137" s="233" t="s">
        <v>46</v>
      </c>
      <c r="C137" s="185">
        <v>1</v>
      </c>
      <c r="D137" s="2"/>
      <c r="E137" s="13"/>
      <c r="F137" s="19">
        <v>1</v>
      </c>
      <c r="G137" s="19">
        <f t="shared" si="23"/>
        <v>1</v>
      </c>
      <c r="H137" s="5"/>
      <c r="I137" s="5"/>
      <c r="J137" s="5"/>
      <c r="K137" s="275" t="s">
        <v>201</v>
      </c>
      <c r="L137" s="268" t="s">
        <v>201</v>
      </c>
      <c r="M137" s="167" t="s">
        <v>167</v>
      </c>
      <c r="N137" s="167" t="s">
        <v>201</v>
      </c>
    </row>
    <row r="138" spans="1:14" x14ac:dyDescent="0.2">
      <c r="A138" s="2" t="s">
        <v>120</v>
      </c>
      <c r="B138" s="233" t="s">
        <v>46</v>
      </c>
      <c r="C138" s="185">
        <v>1</v>
      </c>
      <c r="D138" s="2"/>
      <c r="E138" s="13"/>
      <c r="F138" s="19">
        <v>1</v>
      </c>
      <c r="G138" s="19">
        <f t="shared" si="23"/>
        <v>1</v>
      </c>
      <c r="H138" s="5"/>
      <c r="I138" s="5"/>
      <c r="J138" s="5"/>
      <c r="K138" s="275" t="s">
        <v>201</v>
      </c>
      <c r="L138" s="268" t="s">
        <v>201</v>
      </c>
      <c r="M138" s="167" t="s">
        <v>167</v>
      </c>
      <c r="N138" s="167" t="s">
        <v>201</v>
      </c>
    </row>
    <row r="139" spans="1:14" x14ac:dyDescent="0.2">
      <c r="A139" s="6"/>
      <c r="B139" s="235"/>
      <c r="C139" s="187"/>
      <c r="D139" s="6"/>
      <c r="E139" s="6"/>
      <c r="F139" s="80"/>
      <c r="G139" s="6"/>
      <c r="H139" s="9"/>
      <c r="I139" s="9"/>
      <c r="J139" s="9"/>
      <c r="K139" s="274"/>
      <c r="L139" s="88"/>
      <c r="M139" s="9"/>
      <c r="N139" s="9"/>
    </row>
    <row r="140" spans="1:14" x14ac:dyDescent="0.2">
      <c r="A140" s="6" t="s">
        <v>148</v>
      </c>
      <c r="B140" s="235"/>
      <c r="C140" s="187"/>
      <c r="D140" s="6"/>
      <c r="E140" s="6"/>
      <c r="F140" s="80"/>
      <c r="G140" s="6"/>
      <c r="H140" s="9"/>
      <c r="I140" s="9"/>
      <c r="J140" s="9"/>
      <c r="K140" s="274"/>
      <c r="L140" s="88"/>
      <c r="M140" s="9"/>
      <c r="N140" s="9"/>
    </row>
    <row r="141" spans="1:14" x14ac:dyDescent="0.2">
      <c r="A141" s="2" t="s">
        <v>65</v>
      </c>
      <c r="B141" s="233" t="s">
        <v>46</v>
      </c>
      <c r="C141" s="185">
        <v>0.5</v>
      </c>
      <c r="D141" s="2"/>
      <c r="E141" s="13"/>
      <c r="F141" s="74">
        <v>1</v>
      </c>
      <c r="G141" s="19">
        <f t="shared" ref="G141:G159" si="24">COUNTA(H141:K141)</f>
        <v>1</v>
      </c>
      <c r="H141" s="5"/>
      <c r="I141" s="5"/>
      <c r="J141" s="5"/>
      <c r="K141" s="275" t="s">
        <v>165</v>
      </c>
      <c r="L141" s="105" t="s">
        <v>165</v>
      </c>
      <c r="M141" s="54" t="s">
        <v>167</v>
      </c>
      <c r="N141" s="5" t="s">
        <v>165</v>
      </c>
    </row>
    <row r="142" spans="1:14" x14ac:dyDescent="0.2">
      <c r="A142" s="2" t="s">
        <v>66</v>
      </c>
      <c r="B142" s="233" t="s">
        <v>46</v>
      </c>
      <c r="C142" s="185">
        <v>0.5</v>
      </c>
      <c r="D142" s="2"/>
      <c r="E142" s="13"/>
      <c r="F142" s="19">
        <v>1</v>
      </c>
      <c r="G142" s="19">
        <f t="shared" si="24"/>
        <v>1</v>
      </c>
      <c r="H142" s="5"/>
      <c r="I142" s="5"/>
      <c r="J142" s="5"/>
      <c r="K142" s="275" t="s">
        <v>165</v>
      </c>
      <c r="L142" s="105" t="s">
        <v>165</v>
      </c>
      <c r="M142" s="54" t="s">
        <v>167</v>
      </c>
      <c r="N142" s="5" t="s">
        <v>165</v>
      </c>
    </row>
    <row r="143" spans="1:14" x14ac:dyDescent="0.2">
      <c r="A143" s="2" t="s">
        <v>67</v>
      </c>
      <c r="B143" s="233" t="s">
        <v>46</v>
      </c>
      <c r="C143" s="185">
        <v>2</v>
      </c>
      <c r="D143" s="2"/>
      <c r="E143" s="13"/>
      <c r="F143" s="74">
        <v>1</v>
      </c>
      <c r="G143" s="19">
        <f t="shared" si="24"/>
        <v>1</v>
      </c>
      <c r="H143" s="5"/>
      <c r="I143" s="5"/>
      <c r="J143" s="5"/>
      <c r="K143" s="275" t="s">
        <v>166</v>
      </c>
      <c r="L143" s="105" t="s">
        <v>166</v>
      </c>
      <c r="M143" s="54" t="s">
        <v>167</v>
      </c>
      <c r="N143" s="5" t="s">
        <v>166</v>
      </c>
    </row>
    <row r="144" spans="1:14" x14ac:dyDescent="0.2">
      <c r="A144" s="2" t="s">
        <v>228</v>
      </c>
      <c r="B144" s="233" t="s">
        <v>46</v>
      </c>
      <c r="C144" s="185">
        <v>0.5</v>
      </c>
      <c r="D144" s="2"/>
      <c r="E144" s="13"/>
      <c r="F144" s="19">
        <v>1</v>
      </c>
      <c r="G144" s="19">
        <v>1</v>
      </c>
      <c r="H144" s="5"/>
      <c r="I144" s="5"/>
      <c r="J144" s="5"/>
      <c r="K144" s="275" t="s">
        <v>165</v>
      </c>
      <c r="L144" s="105" t="s">
        <v>165</v>
      </c>
      <c r="M144" s="54" t="s">
        <v>167</v>
      </c>
      <c r="N144" s="5" t="s">
        <v>165</v>
      </c>
    </row>
    <row r="145" spans="1:14" x14ac:dyDescent="0.2">
      <c r="A145" s="2" t="s">
        <v>229</v>
      </c>
      <c r="B145" s="233" t="s">
        <v>46</v>
      </c>
      <c r="C145" s="185">
        <v>0.5</v>
      </c>
      <c r="D145" s="2"/>
      <c r="E145" s="13"/>
      <c r="F145" s="19">
        <v>1</v>
      </c>
      <c r="G145" s="19">
        <v>1</v>
      </c>
      <c r="H145" s="5"/>
      <c r="I145" s="5"/>
      <c r="J145" s="5"/>
      <c r="K145" s="275" t="s">
        <v>165</v>
      </c>
      <c r="L145" s="105" t="s">
        <v>165</v>
      </c>
      <c r="M145" s="54" t="s">
        <v>167</v>
      </c>
      <c r="N145" s="5" t="s">
        <v>165</v>
      </c>
    </row>
    <row r="146" spans="1:14" x14ac:dyDescent="0.2">
      <c r="A146" s="2" t="s">
        <v>259</v>
      </c>
      <c r="B146" s="233" t="s">
        <v>46</v>
      </c>
      <c r="C146" s="185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275" t="s">
        <v>165</v>
      </c>
      <c r="L146" s="105" t="s">
        <v>165</v>
      </c>
      <c r="M146" s="54" t="s">
        <v>167</v>
      </c>
      <c r="N146" s="5" t="s">
        <v>165</v>
      </c>
    </row>
    <row r="147" spans="1:14" x14ac:dyDescent="0.2">
      <c r="A147" s="2" t="s">
        <v>230</v>
      </c>
      <c r="B147" s="233" t="s">
        <v>46</v>
      </c>
      <c r="C147" s="185">
        <v>2</v>
      </c>
      <c r="D147" s="2"/>
      <c r="E147" s="13"/>
      <c r="F147" s="19">
        <v>1</v>
      </c>
      <c r="G147" s="19">
        <v>1</v>
      </c>
      <c r="H147" s="5"/>
      <c r="I147" s="5"/>
      <c r="J147" s="5"/>
      <c r="K147" s="275" t="s">
        <v>166</v>
      </c>
      <c r="L147" s="105" t="s">
        <v>166</v>
      </c>
      <c r="M147" s="54" t="s">
        <v>167</v>
      </c>
      <c r="N147" s="5" t="s">
        <v>166</v>
      </c>
    </row>
    <row r="148" spans="1:14" x14ac:dyDescent="0.2">
      <c r="A148" s="2" t="s">
        <v>231</v>
      </c>
      <c r="B148" s="233" t="s">
        <v>46</v>
      </c>
      <c r="C148" s="185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275" t="s">
        <v>165</v>
      </c>
      <c r="L148" s="105" t="s">
        <v>165</v>
      </c>
      <c r="M148" s="54" t="s">
        <v>167</v>
      </c>
      <c r="N148" s="5" t="s">
        <v>165</v>
      </c>
    </row>
    <row r="149" spans="1:14" x14ac:dyDescent="0.2">
      <c r="A149" s="2" t="s">
        <v>68</v>
      </c>
      <c r="B149" s="233" t="s">
        <v>46</v>
      </c>
      <c r="C149" s="185">
        <v>0.5</v>
      </c>
      <c r="D149" s="2"/>
      <c r="E149" s="13"/>
      <c r="F149" s="19">
        <v>1</v>
      </c>
      <c r="G149" s="19">
        <f t="shared" si="24"/>
        <v>1</v>
      </c>
      <c r="H149" s="5"/>
      <c r="I149" s="5"/>
      <c r="J149" s="5"/>
      <c r="K149" s="275" t="s">
        <v>165</v>
      </c>
      <c r="L149" s="105" t="s">
        <v>165</v>
      </c>
      <c r="M149" s="54" t="s">
        <v>167</v>
      </c>
      <c r="N149" s="5" t="s">
        <v>165</v>
      </c>
    </row>
    <row r="150" spans="1:14" x14ac:dyDescent="0.2">
      <c r="A150" s="2" t="s">
        <v>69</v>
      </c>
      <c r="B150" s="233" t="s">
        <v>46</v>
      </c>
      <c r="C150" s="185">
        <v>0.5</v>
      </c>
      <c r="D150" s="2"/>
      <c r="E150" s="57">
        <v>0.01</v>
      </c>
      <c r="F150" s="74">
        <v>1</v>
      </c>
      <c r="G150" s="19">
        <f t="shared" si="24"/>
        <v>1</v>
      </c>
      <c r="H150" s="5"/>
      <c r="I150" s="5"/>
      <c r="J150" s="5"/>
      <c r="K150" s="275" t="s">
        <v>165</v>
      </c>
      <c r="L150" s="105" t="s">
        <v>165</v>
      </c>
      <c r="M150" s="54" t="s">
        <v>167</v>
      </c>
      <c r="N150" s="5" t="s">
        <v>165</v>
      </c>
    </row>
    <row r="151" spans="1:14" x14ac:dyDescent="0.2">
      <c r="A151" s="2" t="s">
        <v>70</v>
      </c>
      <c r="B151" s="233" t="s">
        <v>46</v>
      </c>
      <c r="C151" s="185">
        <v>2</v>
      </c>
      <c r="D151" s="2"/>
      <c r="E151" s="57">
        <v>4.0000000000000001E-3</v>
      </c>
      <c r="F151" s="19">
        <v>1</v>
      </c>
      <c r="G151" s="19">
        <f t="shared" si="24"/>
        <v>1</v>
      </c>
      <c r="H151" s="5"/>
      <c r="I151" s="5"/>
      <c r="J151" s="5"/>
      <c r="K151" s="275" t="s">
        <v>166</v>
      </c>
      <c r="L151" s="105" t="s">
        <v>166</v>
      </c>
      <c r="M151" s="54" t="s">
        <v>167</v>
      </c>
      <c r="N151" s="5" t="s">
        <v>166</v>
      </c>
    </row>
    <row r="152" spans="1:14" x14ac:dyDescent="0.2">
      <c r="A152" s="2" t="s">
        <v>71</v>
      </c>
      <c r="B152" s="233" t="s">
        <v>46</v>
      </c>
      <c r="C152" s="185">
        <v>0.5</v>
      </c>
      <c r="D152" s="2"/>
      <c r="E152" s="58"/>
      <c r="F152" s="74">
        <v>1</v>
      </c>
      <c r="G152" s="19">
        <f t="shared" si="24"/>
        <v>1</v>
      </c>
      <c r="H152" s="5"/>
      <c r="I152" s="5"/>
      <c r="J152" s="5"/>
      <c r="K152" s="275" t="s">
        <v>165</v>
      </c>
      <c r="L152" s="105" t="s">
        <v>165</v>
      </c>
      <c r="M152" s="54" t="s">
        <v>167</v>
      </c>
      <c r="N152" s="5" t="s">
        <v>165</v>
      </c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24"/>
        <v>1</v>
      </c>
      <c r="H153" s="5"/>
      <c r="I153" s="5"/>
      <c r="J153" s="5"/>
      <c r="K153" s="275" t="s">
        <v>165</v>
      </c>
      <c r="L153" s="105" t="s">
        <v>165</v>
      </c>
      <c r="M153" s="54" t="s">
        <v>167</v>
      </c>
      <c r="N153" s="5" t="s">
        <v>165</v>
      </c>
    </row>
    <row r="154" spans="1:14" x14ac:dyDescent="0.2">
      <c r="A154" s="2" t="s">
        <v>72</v>
      </c>
      <c r="B154" s="233" t="s">
        <v>46</v>
      </c>
      <c r="C154" s="185">
        <v>0.5</v>
      </c>
      <c r="D154" s="2"/>
      <c r="E154" s="58"/>
      <c r="F154" s="19">
        <v>1</v>
      </c>
      <c r="G154" s="19">
        <f t="shared" si="24"/>
        <v>1</v>
      </c>
      <c r="H154" s="5"/>
      <c r="I154" s="5"/>
      <c r="J154" s="5"/>
      <c r="K154" s="275" t="s">
        <v>165</v>
      </c>
      <c r="L154" s="105" t="s">
        <v>165</v>
      </c>
      <c r="M154" s="54" t="s">
        <v>167</v>
      </c>
      <c r="N154" s="5" t="s">
        <v>165</v>
      </c>
    </row>
    <row r="155" spans="1:14" x14ac:dyDescent="0.2">
      <c r="A155" s="2" t="s">
        <v>73</v>
      </c>
      <c r="B155" s="233" t="s">
        <v>46</v>
      </c>
      <c r="C155" s="185">
        <v>0.5</v>
      </c>
      <c r="D155" s="2"/>
      <c r="E155" s="58"/>
      <c r="F155" s="74">
        <v>1</v>
      </c>
      <c r="G155" s="19">
        <f t="shared" si="24"/>
        <v>1</v>
      </c>
      <c r="H155" s="5"/>
      <c r="I155" s="5"/>
      <c r="J155" s="5"/>
      <c r="K155" s="275" t="s">
        <v>165</v>
      </c>
      <c r="L155" s="105" t="s">
        <v>165</v>
      </c>
      <c r="M155" s="54" t="s">
        <v>167</v>
      </c>
      <c r="N155" s="5" t="s">
        <v>165</v>
      </c>
    </row>
    <row r="156" spans="1:14" x14ac:dyDescent="0.2">
      <c r="A156" s="2" t="s">
        <v>74</v>
      </c>
      <c r="B156" s="233" t="s">
        <v>46</v>
      </c>
      <c r="C156" s="185">
        <v>0.5</v>
      </c>
      <c r="D156" s="2"/>
      <c r="E156" s="58"/>
      <c r="F156" s="19">
        <v>1</v>
      </c>
      <c r="G156" s="19">
        <f t="shared" si="24"/>
        <v>1</v>
      </c>
      <c r="H156" s="5"/>
      <c r="I156" s="5"/>
      <c r="J156" s="5"/>
      <c r="K156" s="275" t="s">
        <v>165</v>
      </c>
      <c r="L156" s="105" t="s">
        <v>165</v>
      </c>
      <c r="M156" s="54" t="s">
        <v>167</v>
      </c>
      <c r="N156" s="5" t="s">
        <v>165</v>
      </c>
    </row>
    <row r="157" spans="1:14" x14ac:dyDescent="0.2">
      <c r="A157" s="2" t="s">
        <v>75</v>
      </c>
      <c r="B157" s="233" t="s">
        <v>46</v>
      </c>
      <c r="C157" s="185">
        <v>0.5</v>
      </c>
      <c r="D157" s="2"/>
      <c r="E157" s="58"/>
      <c r="F157" s="74">
        <v>1</v>
      </c>
      <c r="G157" s="19">
        <f t="shared" si="24"/>
        <v>1</v>
      </c>
      <c r="H157" s="5"/>
      <c r="I157" s="5"/>
      <c r="J157" s="5"/>
      <c r="K157" s="275" t="s">
        <v>165</v>
      </c>
      <c r="L157" s="105" t="s">
        <v>165</v>
      </c>
      <c r="M157" s="54" t="s">
        <v>167</v>
      </c>
      <c r="N157" s="5" t="s">
        <v>165</v>
      </c>
    </row>
    <row r="158" spans="1:14" x14ac:dyDescent="0.2">
      <c r="A158" s="2" t="s">
        <v>76</v>
      </c>
      <c r="B158" s="233" t="s">
        <v>46</v>
      </c>
      <c r="C158" s="185">
        <v>0.5</v>
      </c>
      <c r="D158" s="2"/>
      <c r="E158" s="58"/>
      <c r="F158" s="19">
        <v>1</v>
      </c>
      <c r="G158" s="19">
        <f t="shared" si="24"/>
        <v>1</v>
      </c>
      <c r="H158" s="5"/>
      <c r="I158" s="5"/>
      <c r="J158" s="5"/>
      <c r="K158" s="275" t="s">
        <v>165</v>
      </c>
      <c r="L158" s="105" t="s">
        <v>165</v>
      </c>
      <c r="M158" s="54" t="s">
        <v>167</v>
      </c>
      <c r="N158" s="5" t="s">
        <v>165</v>
      </c>
    </row>
    <row r="159" spans="1:14" x14ac:dyDescent="0.2">
      <c r="A159" s="2" t="s">
        <v>77</v>
      </c>
      <c r="B159" s="233" t="s">
        <v>46</v>
      </c>
      <c r="C159" s="185">
        <v>0.5</v>
      </c>
      <c r="D159" s="2"/>
      <c r="E159" s="57">
        <v>0.02</v>
      </c>
      <c r="F159" s="74">
        <v>1</v>
      </c>
      <c r="G159" s="19">
        <f t="shared" si="24"/>
        <v>1</v>
      </c>
      <c r="H159" s="5"/>
      <c r="I159" s="5"/>
      <c r="J159" s="5"/>
      <c r="K159" s="275" t="s">
        <v>165</v>
      </c>
      <c r="L159" s="105" t="s">
        <v>165</v>
      </c>
      <c r="M159" s="54" t="s">
        <v>167</v>
      </c>
      <c r="N159" s="5" t="s">
        <v>165</v>
      </c>
    </row>
    <row r="160" spans="1:14" x14ac:dyDescent="0.2">
      <c r="A160" s="6"/>
      <c r="B160" s="235"/>
      <c r="C160" s="187"/>
      <c r="D160" s="6"/>
      <c r="E160" s="6"/>
      <c r="F160" s="80"/>
      <c r="G160" s="6"/>
      <c r="H160" s="9"/>
      <c r="I160" s="9"/>
      <c r="J160" s="9"/>
      <c r="K160" s="274"/>
      <c r="L160" s="88"/>
      <c r="M160" s="9"/>
      <c r="N160" s="9"/>
    </row>
    <row r="161" spans="1:96" x14ac:dyDescent="0.2">
      <c r="A161" s="2" t="s">
        <v>31</v>
      </c>
      <c r="B161" s="233" t="s">
        <v>17</v>
      </c>
      <c r="C161" s="185">
        <v>0.01</v>
      </c>
      <c r="D161" s="2"/>
      <c r="E161" s="37">
        <v>1E-3</v>
      </c>
      <c r="F161" s="74">
        <v>1</v>
      </c>
      <c r="G161" s="19">
        <f t="shared" ref="G161" si="25">COUNTA(H161:K161)</f>
        <v>1</v>
      </c>
      <c r="H161" s="5"/>
      <c r="I161" s="5"/>
      <c r="J161" s="5"/>
      <c r="K161" s="273" t="s">
        <v>163</v>
      </c>
      <c r="L161" s="86" t="s">
        <v>163</v>
      </c>
      <c r="M161" s="54" t="s">
        <v>167</v>
      </c>
      <c r="N161" s="5" t="s">
        <v>163</v>
      </c>
    </row>
    <row r="162" spans="1:96" x14ac:dyDescent="0.2">
      <c r="A162" s="6"/>
      <c r="B162" s="235"/>
      <c r="C162" s="187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</row>
    <row r="163" spans="1:96" s="6" customFormat="1" x14ac:dyDescent="0.2">
      <c r="A163" s="6" t="s">
        <v>232</v>
      </c>
      <c r="B163" s="235"/>
      <c r="C163" s="187"/>
      <c r="K163" s="277"/>
      <c r="L163" s="89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</row>
    <row r="164" spans="1:96" s="6" customFormat="1" x14ac:dyDescent="0.2">
      <c r="A164" s="2" t="s">
        <v>233</v>
      </c>
      <c r="B164" s="233" t="s">
        <v>46</v>
      </c>
      <c r="C164" s="185">
        <v>5</v>
      </c>
      <c r="D164" s="2"/>
      <c r="E164" s="2"/>
      <c r="F164" s="19">
        <v>1</v>
      </c>
      <c r="G164" s="19">
        <v>1</v>
      </c>
      <c r="H164" s="2"/>
      <c r="I164" s="2"/>
      <c r="J164" s="2"/>
      <c r="K164" s="273" t="s">
        <v>173</v>
      </c>
      <c r="L164" s="105" t="s">
        <v>173</v>
      </c>
      <c r="M164" s="105" t="s">
        <v>167</v>
      </c>
      <c r="N164" s="5" t="s">
        <v>173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x14ac:dyDescent="0.2">
      <c r="A165" s="2" t="s">
        <v>234</v>
      </c>
      <c r="B165" s="233" t="s">
        <v>46</v>
      </c>
      <c r="C165" s="185">
        <v>5</v>
      </c>
      <c r="D165" s="2"/>
      <c r="E165" s="2"/>
      <c r="F165" s="19">
        <v>1</v>
      </c>
      <c r="G165" s="19">
        <v>1</v>
      </c>
      <c r="H165" s="5"/>
      <c r="I165" s="5"/>
      <c r="J165" s="5"/>
      <c r="K165" s="273" t="s">
        <v>173</v>
      </c>
      <c r="L165" s="105" t="s">
        <v>173</v>
      </c>
      <c r="M165" s="54" t="s">
        <v>167</v>
      </c>
      <c r="N165" s="5" t="s">
        <v>173</v>
      </c>
    </row>
    <row r="166" spans="1:96" x14ac:dyDescent="0.2">
      <c r="A166" s="2" t="s">
        <v>235</v>
      </c>
      <c r="B166" s="233" t="s">
        <v>46</v>
      </c>
      <c r="C166" s="185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273" t="s">
        <v>173</v>
      </c>
      <c r="L166" s="105" t="s">
        <v>173</v>
      </c>
      <c r="M166" s="54" t="s">
        <v>167</v>
      </c>
      <c r="N166" s="5" t="s">
        <v>173</v>
      </c>
    </row>
    <row r="167" spans="1:96" x14ac:dyDescent="0.2">
      <c r="A167" s="2" t="s">
        <v>236</v>
      </c>
      <c r="B167" s="233" t="s">
        <v>46</v>
      </c>
      <c r="C167" s="185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273" t="s">
        <v>173</v>
      </c>
      <c r="L167" s="105" t="s">
        <v>173</v>
      </c>
      <c r="M167" s="54" t="s">
        <v>167</v>
      </c>
      <c r="N167" s="5" t="s">
        <v>173</v>
      </c>
    </row>
    <row r="168" spans="1:96" x14ac:dyDescent="0.2">
      <c r="A168" s="2" t="s">
        <v>237</v>
      </c>
      <c r="B168" s="233" t="s">
        <v>46</v>
      </c>
      <c r="C168" s="185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273" t="s">
        <v>173</v>
      </c>
      <c r="L168" s="105" t="s">
        <v>173</v>
      </c>
      <c r="M168" s="54" t="s">
        <v>167</v>
      </c>
      <c r="N168" s="5" t="s">
        <v>173</v>
      </c>
    </row>
    <row r="169" spans="1:96" ht="25.5" x14ac:dyDescent="0.2">
      <c r="A169" s="117" t="s">
        <v>252</v>
      </c>
      <c r="B169" s="233" t="s">
        <v>46</v>
      </c>
      <c r="C169" s="185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273" t="s">
        <v>173</v>
      </c>
      <c r="L169" s="105" t="s">
        <v>173</v>
      </c>
      <c r="M169" s="54" t="s">
        <v>167</v>
      </c>
      <c r="N169" s="5" t="s">
        <v>173</v>
      </c>
    </row>
    <row r="170" spans="1:96" x14ac:dyDescent="0.2">
      <c r="A170" s="2" t="s">
        <v>238</v>
      </c>
      <c r="B170" s="233" t="s">
        <v>46</v>
      </c>
      <c r="C170" s="185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273" t="s">
        <v>173</v>
      </c>
      <c r="L170" s="105" t="s">
        <v>173</v>
      </c>
      <c r="M170" s="54" t="s">
        <v>167</v>
      </c>
      <c r="N170" s="5" t="s">
        <v>173</v>
      </c>
    </row>
    <row r="171" spans="1:96" x14ac:dyDescent="0.2">
      <c r="A171" s="2" t="s">
        <v>239</v>
      </c>
      <c r="B171" s="233" t="s">
        <v>46</v>
      </c>
      <c r="C171" s="185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273" t="s">
        <v>173</v>
      </c>
      <c r="L171" s="105" t="s">
        <v>173</v>
      </c>
      <c r="M171" s="54" t="s">
        <v>167</v>
      </c>
      <c r="N171" s="5" t="s">
        <v>173</v>
      </c>
    </row>
    <row r="172" spans="1:96" x14ac:dyDescent="0.2">
      <c r="A172" s="2" t="s">
        <v>239</v>
      </c>
      <c r="B172" s="233" t="s">
        <v>46</v>
      </c>
      <c r="C172" s="185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273" t="s">
        <v>173</v>
      </c>
      <c r="L172" s="105" t="s">
        <v>173</v>
      </c>
      <c r="M172" s="54" t="s">
        <v>167</v>
      </c>
      <c r="N172" s="5" t="s">
        <v>173</v>
      </c>
    </row>
    <row r="173" spans="1:96" s="6" customFormat="1" x14ac:dyDescent="0.2">
      <c r="B173" s="235"/>
      <c r="C173" s="187"/>
      <c r="K173" s="277"/>
      <c r="L173" s="89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 s="6" customFormat="1" x14ac:dyDescent="0.2">
      <c r="A174" s="6" t="s">
        <v>240</v>
      </c>
      <c r="B174" s="235"/>
      <c r="C174" s="187"/>
      <c r="K174" s="277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x14ac:dyDescent="0.2">
      <c r="A175" s="2" t="s">
        <v>241</v>
      </c>
      <c r="B175" s="233" t="s">
        <v>46</v>
      </c>
      <c r="C175" s="185">
        <v>5</v>
      </c>
      <c r="D175" s="2"/>
      <c r="E175" s="2"/>
      <c r="F175" s="19">
        <v>1</v>
      </c>
      <c r="G175" s="19">
        <v>1</v>
      </c>
      <c r="H175" s="5"/>
      <c r="I175" s="5"/>
      <c r="J175" s="5"/>
      <c r="K175" s="266" t="s">
        <v>173</v>
      </c>
      <c r="L175" s="105" t="s">
        <v>173</v>
      </c>
      <c r="M175" s="54" t="s">
        <v>167</v>
      </c>
      <c r="N175" s="5" t="s">
        <v>173</v>
      </c>
    </row>
    <row r="176" spans="1:96" x14ac:dyDescent="0.2">
      <c r="A176" s="2" t="s">
        <v>242</v>
      </c>
      <c r="B176" s="233" t="s">
        <v>46</v>
      </c>
      <c r="C176" s="185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266" t="s">
        <v>173</v>
      </c>
      <c r="L176" s="105" t="s">
        <v>173</v>
      </c>
      <c r="M176" s="54" t="s">
        <v>167</v>
      </c>
      <c r="N176" s="5" t="s">
        <v>173</v>
      </c>
    </row>
    <row r="177" spans="1:14" x14ac:dyDescent="0.2">
      <c r="A177" s="2" t="s">
        <v>243</v>
      </c>
      <c r="B177" s="233" t="s">
        <v>46</v>
      </c>
      <c r="C177" s="185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266" t="s">
        <v>173</v>
      </c>
      <c r="L177" s="105" t="s">
        <v>173</v>
      </c>
      <c r="M177" s="54" t="s">
        <v>167</v>
      </c>
      <c r="N177" s="5" t="s">
        <v>173</v>
      </c>
    </row>
    <row r="178" spans="1:14" x14ac:dyDescent="0.2">
      <c r="A178" s="2" t="s">
        <v>244</v>
      </c>
      <c r="B178" s="233" t="s">
        <v>46</v>
      </c>
      <c r="C178" s="185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266" t="s">
        <v>173</v>
      </c>
      <c r="L178" s="105" t="s">
        <v>173</v>
      </c>
      <c r="M178" s="54" t="s">
        <v>167</v>
      </c>
      <c r="N178" s="5" t="s">
        <v>173</v>
      </c>
    </row>
    <row r="179" spans="1:14" x14ac:dyDescent="0.2">
      <c r="A179" s="6"/>
      <c r="B179" s="235"/>
      <c r="C179" s="187"/>
      <c r="D179" s="6"/>
      <c r="E179" s="16"/>
      <c r="F179" s="80"/>
      <c r="G179" s="6"/>
      <c r="H179" s="9"/>
      <c r="I179" s="9"/>
      <c r="J179" s="9"/>
      <c r="K179" s="274"/>
      <c r="L179" s="88"/>
      <c r="M179" s="9"/>
      <c r="N179" s="9"/>
    </row>
    <row r="180" spans="1:14" x14ac:dyDescent="0.2">
      <c r="A180" s="6" t="s">
        <v>149</v>
      </c>
      <c r="B180" s="235"/>
      <c r="C180" s="187"/>
      <c r="D180" s="6"/>
      <c r="E180" s="16"/>
      <c r="F180" s="80"/>
      <c r="G180" s="6"/>
      <c r="H180" s="9"/>
      <c r="I180" s="9"/>
      <c r="J180" s="9"/>
      <c r="K180" s="274"/>
      <c r="L180" s="88"/>
      <c r="M180" s="9"/>
      <c r="N180" s="9"/>
    </row>
    <row r="181" spans="1:14" x14ac:dyDescent="0.2">
      <c r="A181" s="2" t="s">
        <v>78</v>
      </c>
      <c r="B181" s="233" t="s">
        <v>46</v>
      </c>
      <c r="C181" s="185">
        <v>50</v>
      </c>
      <c r="D181" s="2"/>
      <c r="E181" s="13"/>
      <c r="F181" s="19">
        <v>1</v>
      </c>
      <c r="G181" s="19">
        <f t="shared" ref="G181:G208" si="26">COUNTA(H181:K181)</f>
        <v>1</v>
      </c>
      <c r="H181" s="5"/>
      <c r="I181" s="5"/>
      <c r="J181" s="5"/>
      <c r="K181" s="266" t="s">
        <v>200</v>
      </c>
      <c r="L181" s="105" t="s">
        <v>200</v>
      </c>
      <c r="M181" s="54" t="s">
        <v>167</v>
      </c>
      <c r="N181" s="5" t="s">
        <v>200</v>
      </c>
    </row>
    <row r="182" spans="1:14" x14ac:dyDescent="0.2">
      <c r="A182" s="2" t="s">
        <v>79</v>
      </c>
      <c r="B182" s="233" t="s">
        <v>46</v>
      </c>
      <c r="C182" s="185">
        <v>50</v>
      </c>
      <c r="D182" s="2"/>
      <c r="E182" s="13"/>
      <c r="F182" s="19">
        <v>1</v>
      </c>
      <c r="G182" s="19">
        <f t="shared" si="26"/>
        <v>1</v>
      </c>
      <c r="H182" s="5"/>
      <c r="I182" s="5"/>
      <c r="J182" s="5"/>
      <c r="K182" s="266" t="s">
        <v>200</v>
      </c>
      <c r="L182" s="105" t="s">
        <v>200</v>
      </c>
      <c r="M182" s="54" t="s">
        <v>167</v>
      </c>
      <c r="N182" s="5" t="s">
        <v>200</v>
      </c>
    </row>
    <row r="183" spans="1:14" x14ac:dyDescent="0.2">
      <c r="A183" s="2" t="s">
        <v>80</v>
      </c>
      <c r="B183" s="233" t="s">
        <v>46</v>
      </c>
      <c r="C183" s="185">
        <v>50</v>
      </c>
      <c r="D183" s="2"/>
      <c r="E183" s="13"/>
      <c r="F183" s="19">
        <v>1</v>
      </c>
      <c r="G183" s="19">
        <f t="shared" si="26"/>
        <v>1</v>
      </c>
      <c r="H183" s="5"/>
      <c r="I183" s="5"/>
      <c r="J183" s="5"/>
      <c r="K183" s="266" t="s">
        <v>200</v>
      </c>
      <c r="L183" s="105" t="s">
        <v>200</v>
      </c>
      <c r="M183" s="54" t="s">
        <v>167</v>
      </c>
      <c r="N183" s="5" t="s">
        <v>200</v>
      </c>
    </row>
    <row r="184" spans="1:14" x14ac:dyDescent="0.2">
      <c r="A184" s="2" t="s">
        <v>81</v>
      </c>
      <c r="B184" s="233" t="s">
        <v>46</v>
      </c>
      <c r="C184" s="185">
        <v>50</v>
      </c>
      <c r="D184" s="2"/>
      <c r="E184" s="13"/>
      <c r="F184" s="19">
        <v>1</v>
      </c>
      <c r="G184" s="19">
        <f t="shared" si="26"/>
        <v>1</v>
      </c>
      <c r="H184" s="5"/>
      <c r="I184" s="5"/>
      <c r="J184" s="5"/>
      <c r="K184" s="266" t="s">
        <v>200</v>
      </c>
      <c r="L184" s="105" t="s">
        <v>200</v>
      </c>
      <c r="M184" s="54" t="s">
        <v>167</v>
      </c>
      <c r="N184" s="5" t="s">
        <v>200</v>
      </c>
    </row>
    <row r="185" spans="1:14" x14ac:dyDescent="0.2">
      <c r="A185" s="2" t="s">
        <v>82</v>
      </c>
      <c r="B185" s="233" t="s">
        <v>46</v>
      </c>
      <c r="C185" s="185">
        <v>50</v>
      </c>
      <c r="D185" s="2"/>
      <c r="E185" s="13"/>
      <c r="F185" s="19">
        <v>1</v>
      </c>
      <c r="G185" s="19">
        <f t="shared" si="26"/>
        <v>1</v>
      </c>
      <c r="H185" s="5"/>
      <c r="I185" s="5"/>
      <c r="J185" s="5"/>
      <c r="K185" s="266" t="s">
        <v>200</v>
      </c>
      <c r="L185" s="105" t="s">
        <v>200</v>
      </c>
      <c r="M185" s="54" t="s">
        <v>167</v>
      </c>
      <c r="N185" s="5" t="s">
        <v>200</v>
      </c>
    </row>
    <row r="186" spans="1:14" x14ac:dyDescent="0.2">
      <c r="A186" s="2" t="s">
        <v>256</v>
      </c>
      <c r="B186" s="233" t="s">
        <v>46</v>
      </c>
      <c r="C186" s="185">
        <v>50</v>
      </c>
      <c r="D186" s="2"/>
      <c r="E186" s="13"/>
      <c r="F186" s="19">
        <v>1</v>
      </c>
      <c r="G186" s="19">
        <f t="shared" ref="G186" si="27">COUNTA(H186:K186)</f>
        <v>1</v>
      </c>
      <c r="H186" s="5"/>
      <c r="I186" s="5"/>
      <c r="J186" s="5"/>
      <c r="K186" s="266" t="s">
        <v>200</v>
      </c>
      <c r="L186" s="105" t="s">
        <v>200</v>
      </c>
      <c r="M186" s="54" t="s">
        <v>167</v>
      </c>
      <c r="N186" s="5" t="s">
        <v>200</v>
      </c>
    </row>
    <row r="187" spans="1:14" x14ac:dyDescent="0.2">
      <c r="A187" s="2" t="s">
        <v>83</v>
      </c>
      <c r="B187" s="233" t="s">
        <v>46</v>
      </c>
      <c r="C187" s="185">
        <v>5</v>
      </c>
      <c r="D187" s="2"/>
      <c r="E187" s="13"/>
      <c r="F187" s="19">
        <v>1</v>
      </c>
      <c r="G187" s="19">
        <f t="shared" si="26"/>
        <v>1</v>
      </c>
      <c r="H187" s="5"/>
      <c r="I187" s="5"/>
      <c r="J187" s="5"/>
      <c r="K187" s="266" t="s">
        <v>173</v>
      </c>
      <c r="L187" s="105" t="s">
        <v>173</v>
      </c>
      <c r="M187" s="54" t="s">
        <v>167</v>
      </c>
      <c r="N187" s="5" t="s">
        <v>173</v>
      </c>
    </row>
    <row r="188" spans="1:14" x14ac:dyDescent="0.2">
      <c r="A188" s="2" t="s">
        <v>84</v>
      </c>
      <c r="B188" s="233" t="s">
        <v>46</v>
      </c>
      <c r="C188" s="185">
        <v>5</v>
      </c>
      <c r="D188" s="2"/>
      <c r="E188" s="13"/>
      <c r="F188" s="19">
        <v>1</v>
      </c>
      <c r="G188" s="19">
        <f t="shared" si="26"/>
        <v>1</v>
      </c>
      <c r="H188" s="5"/>
      <c r="I188" s="5"/>
      <c r="J188" s="5"/>
      <c r="K188" s="266" t="s">
        <v>173</v>
      </c>
      <c r="L188" s="105" t="s">
        <v>173</v>
      </c>
      <c r="M188" s="54" t="s">
        <v>167</v>
      </c>
      <c r="N188" s="5" t="s">
        <v>173</v>
      </c>
    </row>
    <row r="189" spans="1:14" x14ac:dyDescent="0.2">
      <c r="A189" s="2" t="s">
        <v>85</v>
      </c>
      <c r="B189" s="233" t="s">
        <v>46</v>
      </c>
      <c r="C189" s="185">
        <v>5</v>
      </c>
      <c r="D189" s="2"/>
      <c r="E189" s="13"/>
      <c r="F189" s="19">
        <v>1</v>
      </c>
      <c r="G189" s="19">
        <f t="shared" si="26"/>
        <v>1</v>
      </c>
      <c r="H189" s="5"/>
      <c r="I189" s="5"/>
      <c r="J189" s="5"/>
      <c r="K189" s="266" t="s">
        <v>173</v>
      </c>
      <c r="L189" s="105" t="s">
        <v>173</v>
      </c>
      <c r="M189" s="54" t="s">
        <v>167</v>
      </c>
      <c r="N189" s="5" t="s">
        <v>173</v>
      </c>
    </row>
    <row r="190" spans="1:14" x14ac:dyDescent="0.2">
      <c r="A190" s="2" t="s">
        <v>86</v>
      </c>
      <c r="B190" s="233" t="s">
        <v>46</v>
      </c>
      <c r="C190" s="185">
        <v>5</v>
      </c>
      <c r="D190" s="2"/>
      <c r="E190" s="13"/>
      <c r="F190" s="19">
        <v>1</v>
      </c>
      <c r="G190" s="19">
        <f t="shared" si="26"/>
        <v>1</v>
      </c>
      <c r="H190" s="5"/>
      <c r="I190" s="5"/>
      <c r="J190" s="5"/>
      <c r="K190" s="266" t="s">
        <v>173</v>
      </c>
      <c r="L190" s="105" t="s">
        <v>173</v>
      </c>
      <c r="M190" s="54" t="s">
        <v>167</v>
      </c>
      <c r="N190" s="5" t="s">
        <v>173</v>
      </c>
    </row>
    <row r="191" spans="1:14" x14ac:dyDescent="0.2">
      <c r="A191" s="2" t="s">
        <v>87</v>
      </c>
      <c r="B191" s="233" t="s">
        <v>46</v>
      </c>
      <c r="C191" s="185">
        <v>5</v>
      </c>
      <c r="D191" s="2"/>
      <c r="E191" s="13"/>
      <c r="F191" s="19">
        <v>1</v>
      </c>
      <c r="G191" s="19">
        <f t="shared" si="26"/>
        <v>1</v>
      </c>
      <c r="H191" s="5"/>
      <c r="I191" s="5"/>
      <c r="J191" s="5"/>
      <c r="K191" s="266" t="s">
        <v>173</v>
      </c>
      <c r="L191" s="105" t="s">
        <v>173</v>
      </c>
      <c r="M191" s="54" t="s">
        <v>167</v>
      </c>
      <c r="N191" s="5" t="s">
        <v>173</v>
      </c>
    </row>
    <row r="192" spans="1:14" x14ac:dyDescent="0.2">
      <c r="A192" s="2" t="s">
        <v>88</v>
      </c>
      <c r="B192" s="233" t="s">
        <v>46</v>
      </c>
      <c r="C192" s="185">
        <v>5</v>
      </c>
      <c r="D192" s="2"/>
      <c r="E192" s="13"/>
      <c r="F192" s="19">
        <v>1</v>
      </c>
      <c r="G192" s="19">
        <f t="shared" si="26"/>
        <v>1</v>
      </c>
      <c r="H192" s="5"/>
      <c r="I192" s="5"/>
      <c r="J192" s="5"/>
      <c r="K192" s="266" t="s">
        <v>173</v>
      </c>
      <c r="L192" s="105" t="s">
        <v>173</v>
      </c>
      <c r="M192" s="54" t="s">
        <v>167</v>
      </c>
      <c r="N192" s="5" t="s">
        <v>173</v>
      </c>
    </row>
    <row r="193" spans="1:14" x14ac:dyDescent="0.2">
      <c r="A193" s="2" t="s">
        <v>89</v>
      </c>
      <c r="B193" s="233" t="s">
        <v>46</v>
      </c>
      <c r="C193" s="185">
        <v>5</v>
      </c>
      <c r="D193" s="2"/>
      <c r="E193" s="13"/>
      <c r="F193" s="19">
        <v>1</v>
      </c>
      <c r="G193" s="19">
        <f t="shared" si="26"/>
        <v>1</v>
      </c>
      <c r="H193" s="5"/>
      <c r="I193" s="5"/>
      <c r="J193" s="5"/>
      <c r="K193" s="266" t="s">
        <v>173</v>
      </c>
      <c r="L193" s="105" t="s">
        <v>173</v>
      </c>
      <c r="M193" s="54" t="s">
        <v>167</v>
      </c>
      <c r="N193" s="5" t="s">
        <v>173</v>
      </c>
    </row>
    <row r="194" spans="1:14" x14ac:dyDescent="0.2">
      <c r="A194" s="2" t="s">
        <v>90</v>
      </c>
      <c r="B194" s="233" t="s">
        <v>46</v>
      </c>
      <c r="C194" s="185">
        <v>5</v>
      </c>
      <c r="D194" s="2"/>
      <c r="E194" s="13"/>
      <c r="F194" s="19">
        <v>1</v>
      </c>
      <c r="G194" s="19">
        <f t="shared" si="26"/>
        <v>1</v>
      </c>
      <c r="H194" s="5"/>
      <c r="I194" s="5"/>
      <c r="J194" s="5"/>
      <c r="K194" s="266" t="s">
        <v>173</v>
      </c>
      <c r="L194" s="105" t="s">
        <v>173</v>
      </c>
      <c r="M194" s="54" t="s">
        <v>167</v>
      </c>
      <c r="N194" s="5" t="s">
        <v>173</v>
      </c>
    </row>
    <row r="195" spans="1:14" x14ac:dyDescent="0.2">
      <c r="A195" s="2" t="s">
        <v>91</v>
      </c>
      <c r="B195" s="233" t="s">
        <v>46</v>
      </c>
      <c r="C195" s="185">
        <v>5</v>
      </c>
      <c r="D195" s="2"/>
      <c r="E195" s="13"/>
      <c r="F195" s="19">
        <v>1</v>
      </c>
      <c r="G195" s="19">
        <f t="shared" si="26"/>
        <v>1</v>
      </c>
      <c r="H195" s="5"/>
      <c r="I195" s="5"/>
      <c r="J195" s="5"/>
      <c r="K195" s="266" t="s">
        <v>173</v>
      </c>
      <c r="L195" s="105" t="s">
        <v>173</v>
      </c>
      <c r="M195" s="54" t="s">
        <v>167</v>
      </c>
      <c r="N195" s="5" t="s">
        <v>173</v>
      </c>
    </row>
    <row r="196" spans="1:14" x14ac:dyDescent="0.2">
      <c r="A196" s="2" t="s">
        <v>92</v>
      </c>
      <c r="B196" s="233" t="s">
        <v>46</v>
      </c>
      <c r="C196" s="185">
        <v>5</v>
      </c>
      <c r="D196" s="2"/>
      <c r="E196" s="13"/>
      <c r="F196" s="19">
        <v>1</v>
      </c>
      <c r="G196" s="19">
        <f t="shared" si="26"/>
        <v>1</v>
      </c>
      <c r="H196" s="5"/>
      <c r="I196" s="5"/>
      <c r="J196" s="5"/>
      <c r="K196" s="266" t="s">
        <v>173</v>
      </c>
      <c r="L196" s="105" t="s">
        <v>173</v>
      </c>
      <c r="M196" s="54" t="s">
        <v>167</v>
      </c>
      <c r="N196" s="5" t="s">
        <v>173</v>
      </c>
    </row>
    <row r="197" spans="1:14" x14ac:dyDescent="0.2">
      <c r="A197" s="2" t="s">
        <v>93</v>
      </c>
      <c r="B197" s="233" t="s">
        <v>46</v>
      </c>
      <c r="C197" s="185">
        <v>5</v>
      </c>
      <c r="D197" s="2"/>
      <c r="E197" s="13"/>
      <c r="F197" s="19">
        <v>1</v>
      </c>
      <c r="G197" s="19">
        <f t="shared" si="26"/>
        <v>1</v>
      </c>
      <c r="H197" s="5"/>
      <c r="I197" s="5"/>
      <c r="J197" s="5"/>
      <c r="K197" s="266" t="s">
        <v>173</v>
      </c>
      <c r="L197" s="105" t="s">
        <v>173</v>
      </c>
      <c r="M197" s="54" t="s">
        <v>167</v>
      </c>
      <c r="N197" s="5" t="s">
        <v>173</v>
      </c>
    </row>
    <row r="198" spans="1:14" x14ac:dyDescent="0.2">
      <c r="A198" s="2" t="s">
        <v>94</v>
      </c>
      <c r="B198" s="233" t="s">
        <v>46</v>
      </c>
      <c r="C198" s="185">
        <v>5</v>
      </c>
      <c r="D198" s="2"/>
      <c r="E198" s="57">
        <v>6500</v>
      </c>
      <c r="F198" s="19">
        <v>1</v>
      </c>
      <c r="G198" s="19">
        <f t="shared" si="26"/>
        <v>1</v>
      </c>
      <c r="H198" s="5"/>
      <c r="I198" s="5"/>
      <c r="J198" s="5"/>
      <c r="K198" s="266" t="s">
        <v>173</v>
      </c>
      <c r="L198" s="105" t="s">
        <v>173</v>
      </c>
      <c r="M198" s="54" t="s">
        <v>167</v>
      </c>
      <c r="N198" s="5" t="s">
        <v>173</v>
      </c>
    </row>
    <row r="199" spans="1:14" x14ac:dyDescent="0.2">
      <c r="A199" s="2" t="s">
        <v>95</v>
      </c>
      <c r="B199" s="233" t="s">
        <v>46</v>
      </c>
      <c r="C199" s="185">
        <v>5</v>
      </c>
      <c r="D199" s="2"/>
      <c r="E199" s="13"/>
      <c r="F199" s="19">
        <v>1</v>
      </c>
      <c r="G199" s="19">
        <f t="shared" si="26"/>
        <v>1</v>
      </c>
      <c r="H199" s="5"/>
      <c r="I199" s="5"/>
      <c r="J199" s="5"/>
      <c r="K199" s="266" t="s">
        <v>173</v>
      </c>
      <c r="L199" s="105" t="s">
        <v>173</v>
      </c>
      <c r="M199" s="54" t="s">
        <v>167</v>
      </c>
      <c r="N199" s="5" t="s">
        <v>173</v>
      </c>
    </row>
    <row r="200" spans="1:14" x14ac:dyDescent="0.2">
      <c r="A200" s="2" t="s">
        <v>96</v>
      </c>
      <c r="B200" s="233" t="s">
        <v>46</v>
      </c>
      <c r="C200" s="185">
        <v>5</v>
      </c>
      <c r="D200" s="2"/>
      <c r="E200" s="13"/>
      <c r="F200" s="19">
        <v>1</v>
      </c>
      <c r="G200" s="19">
        <f t="shared" si="26"/>
        <v>1</v>
      </c>
      <c r="H200" s="5"/>
      <c r="I200" s="5"/>
      <c r="J200" s="5"/>
      <c r="K200" s="266" t="s">
        <v>173</v>
      </c>
      <c r="L200" s="105" t="s">
        <v>173</v>
      </c>
      <c r="M200" s="54" t="s">
        <v>167</v>
      </c>
      <c r="N200" s="5" t="s">
        <v>173</v>
      </c>
    </row>
    <row r="201" spans="1:14" x14ac:dyDescent="0.2">
      <c r="A201" s="2" t="s">
        <v>97</v>
      </c>
      <c r="B201" s="233" t="s">
        <v>46</v>
      </c>
      <c r="C201" s="185">
        <v>5</v>
      </c>
      <c r="D201" s="2"/>
      <c r="E201" s="13"/>
      <c r="F201" s="19">
        <v>1</v>
      </c>
      <c r="G201" s="19">
        <f t="shared" si="26"/>
        <v>1</v>
      </c>
      <c r="H201" s="5"/>
      <c r="I201" s="5"/>
      <c r="J201" s="5"/>
      <c r="K201" s="266" t="s">
        <v>173</v>
      </c>
      <c r="L201" s="105" t="s">
        <v>173</v>
      </c>
      <c r="M201" s="54" t="s">
        <v>167</v>
      </c>
      <c r="N201" s="5" t="s">
        <v>173</v>
      </c>
    </row>
    <row r="202" spans="1:14" x14ac:dyDescent="0.2">
      <c r="A202" s="2" t="s">
        <v>98</v>
      </c>
      <c r="B202" s="233" t="s">
        <v>46</v>
      </c>
      <c r="C202" s="185">
        <v>5</v>
      </c>
      <c r="D202" s="2"/>
      <c r="E202" s="13"/>
      <c r="F202" s="19">
        <v>1</v>
      </c>
      <c r="G202" s="19">
        <f t="shared" si="26"/>
        <v>1</v>
      </c>
      <c r="H202" s="5"/>
      <c r="I202" s="5"/>
      <c r="J202" s="5"/>
      <c r="K202" s="266" t="s">
        <v>173</v>
      </c>
      <c r="L202" s="105" t="s">
        <v>173</v>
      </c>
      <c r="M202" s="54" t="s">
        <v>167</v>
      </c>
      <c r="N202" s="5" t="s">
        <v>173</v>
      </c>
    </row>
    <row r="203" spans="1:14" x14ac:dyDescent="0.2">
      <c r="A203" s="2" t="s">
        <v>99</v>
      </c>
      <c r="B203" s="233" t="s">
        <v>46</v>
      </c>
      <c r="C203" s="185">
        <v>5</v>
      </c>
      <c r="D203" s="2"/>
      <c r="E203" s="13"/>
      <c r="F203" s="19">
        <v>1</v>
      </c>
      <c r="G203" s="19">
        <f t="shared" si="26"/>
        <v>1</v>
      </c>
      <c r="H203" s="5"/>
      <c r="I203" s="5"/>
      <c r="J203" s="5"/>
      <c r="K203" s="266" t="s">
        <v>173</v>
      </c>
      <c r="L203" s="105" t="s">
        <v>173</v>
      </c>
      <c r="M203" s="54" t="s">
        <v>167</v>
      </c>
      <c r="N203" s="5" t="s">
        <v>173</v>
      </c>
    </row>
    <row r="204" spans="1:14" x14ac:dyDescent="0.2">
      <c r="A204" s="2" t="s">
        <v>100</v>
      </c>
      <c r="B204" s="233" t="s">
        <v>46</v>
      </c>
      <c r="C204" s="185">
        <v>5</v>
      </c>
      <c r="D204" s="2"/>
      <c r="E204" s="13"/>
      <c r="F204" s="19">
        <v>1</v>
      </c>
      <c r="G204" s="19">
        <f t="shared" si="26"/>
        <v>1</v>
      </c>
      <c r="H204" s="5"/>
      <c r="I204" s="5"/>
      <c r="J204" s="5"/>
      <c r="K204" s="266" t="s">
        <v>173</v>
      </c>
      <c r="L204" s="105" t="s">
        <v>173</v>
      </c>
      <c r="M204" s="54" t="s">
        <v>167</v>
      </c>
      <c r="N204" s="5" t="s">
        <v>173</v>
      </c>
    </row>
    <row r="205" spans="1:14" x14ac:dyDescent="0.2">
      <c r="A205" s="2" t="s">
        <v>101</v>
      </c>
      <c r="B205" s="233" t="s">
        <v>46</v>
      </c>
      <c r="C205" s="185">
        <v>5</v>
      </c>
      <c r="D205" s="2"/>
      <c r="E205" s="13"/>
      <c r="F205" s="19">
        <v>1</v>
      </c>
      <c r="G205" s="19">
        <f t="shared" si="26"/>
        <v>1</v>
      </c>
      <c r="H205" s="5"/>
      <c r="I205" s="5"/>
      <c r="J205" s="5"/>
      <c r="K205" s="266" t="s">
        <v>173</v>
      </c>
      <c r="L205" s="105" t="s">
        <v>173</v>
      </c>
      <c r="M205" s="54" t="s">
        <v>167</v>
      </c>
      <c r="N205" s="5" t="s">
        <v>173</v>
      </c>
    </row>
    <row r="206" spans="1:14" x14ac:dyDescent="0.2">
      <c r="A206" s="2" t="s">
        <v>102</v>
      </c>
      <c r="B206" s="233" t="s">
        <v>46</v>
      </c>
      <c r="C206" s="185">
        <v>5</v>
      </c>
      <c r="D206" s="2"/>
      <c r="E206" s="13"/>
      <c r="F206" s="19">
        <v>1</v>
      </c>
      <c r="G206" s="19">
        <f t="shared" si="26"/>
        <v>1</v>
      </c>
      <c r="H206" s="5"/>
      <c r="I206" s="5"/>
      <c r="J206" s="5"/>
      <c r="K206" s="266" t="s">
        <v>173</v>
      </c>
      <c r="L206" s="105" t="s">
        <v>173</v>
      </c>
      <c r="M206" s="54" t="s">
        <v>167</v>
      </c>
      <c r="N206" s="5" t="s">
        <v>173</v>
      </c>
    </row>
    <row r="207" spans="1:14" x14ac:dyDescent="0.2">
      <c r="A207" s="2" t="s">
        <v>103</v>
      </c>
      <c r="B207" s="233" t="s">
        <v>46</v>
      </c>
      <c r="C207" s="185">
        <v>5</v>
      </c>
      <c r="D207" s="2"/>
      <c r="E207" s="13"/>
      <c r="F207" s="19">
        <v>1</v>
      </c>
      <c r="G207" s="19">
        <f t="shared" si="26"/>
        <v>1</v>
      </c>
      <c r="H207" s="5"/>
      <c r="I207" s="5"/>
      <c r="J207" s="5"/>
      <c r="K207" s="266" t="s">
        <v>173</v>
      </c>
      <c r="L207" s="105" t="s">
        <v>173</v>
      </c>
      <c r="M207" s="54" t="s">
        <v>167</v>
      </c>
      <c r="N207" s="5" t="s">
        <v>173</v>
      </c>
    </row>
    <row r="208" spans="1:14" ht="27" customHeight="1" x14ac:dyDescent="0.2">
      <c r="A208" s="2" t="s">
        <v>104</v>
      </c>
      <c r="B208" s="233" t="s">
        <v>46</v>
      </c>
      <c r="C208" s="185">
        <v>5</v>
      </c>
      <c r="D208" s="2"/>
      <c r="E208" s="13"/>
      <c r="F208" s="19">
        <v>1</v>
      </c>
      <c r="G208" s="19">
        <f t="shared" si="26"/>
        <v>1</v>
      </c>
      <c r="H208" s="5"/>
      <c r="I208" s="5"/>
      <c r="J208" s="5"/>
      <c r="K208" s="266" t="s">
        <v>173</v>
      </c>
      <c r="L208" s="105" t="s">
        <v>173</v>
      </c>
      <c r="M208" s="54" t="s">
        <v>167</v>
      </c>
      <c r="N208" s="5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106"/>
      <c r="M210" s="31"/>
      <c r="N210" s="31"/>
    </row>
    <row r="211" spans="1:14" ht="27" customHeight="1" thickTop="1" x14ac:dyDescent="0.2">
      <c r="A211" s="1"/>
      <c r="B211" s="329" t="s">
        <v>159</v>
      </c>
      <c r="C211" s="330"/>
      <c r="D211"/>
      <c r="E211" s="39"/>
      <c r="K211"/>
      <c r="L211"/>
      <c r="M211"/>
      <c r="N211"/>
    </row>
    <row r="212" spans="1:14" x14ac:dyDescent="0.2">
      <c r="A212" s="39"/>
      <c r="B212" s="331"/>
      <c r="C212"/>
      <c r="D212"/>
      <c r="E212" s="39"/>
      <c r="K212"/>
      <c r="L212"/>
      <c r="M212"/>
      <c r="N212"/>
    </row>
    <row r="213" spans="1:14" x14ac:dyDescent="0.2">
      <c r="A213" s="79" t="s">
        <v>177</v>
      </c>
      <c r="B213" s="331"/>
      <c r="C213"/>
      <c r="D213"/>
      <c r="E213" s="39"/>
      <c r="K213"/>
      <c r="L213"/>
      <c r="M213"/>
      <c r="N213"/>
    </row>
    <row r="214" spans="1:14" x14ac:dyDescent="0.2">
      <c r="A214" s="78" t="s">
        <v>179</v>
      </c>
      <c r="B214" s="331"/>
      <c r="C214"/>
      <c r="D214"/>
      <c r="E214" s="39"/>
      <c r="K214"/>
      <c r="L214"/>
      <c r="M214"/>
      <c r="N214"/>
    </row>
    <row r="215" spans="1:14" x14ac:dyDescent="0.2">
      <c r="K215"/>
      <c r="L215"/>
      <c r="M215"/>
      <c r="N215"/>
    </row>
    <row r="216" spans="1:14" x14ac:dyDescent="0.2">
      <c r="A216" s="15" t="s">
        <v>180</v>
      </c>
      <c r="K216"/>
      <c r="L216"/>
      <c r="M216"/>
      <c r="N216"/>
    </row>
    <row r="217" spans="1:14" x14ac:dyDescent="0.2">
      <c r="A217" s="15" t="s">
        <v>197</v>
      </c>
      <c r="K217"/>
      <c r="L217"/>
      <c r="M217"/>
      <c r="N217"/>
    </row>
    <row r="218" spans="1:14" x14ac:dyDescent="0.2"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L292" s="25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87" priority="80" operator="lessThan">
      <formula>6.5</formula>
    </cfRule>
    <cfRule type="cellIs" dxfId="186" priority="81" operator="greaterThan">
      <formula>8</formula>
    </cfRule>
  </conditionalFormatting>
  <conditionalFormatting sqref="H32:K32">
    <cfRule type="containsText" dxfId="185" priority="78" stopIfTrue="1" operator="containsText" text="&lt;">
      <formula>NOT(ISERROR(SEARCH("&lt;",H32)))</formula>
    </cfRule>
    <cfRule type="cellIs" dxfId="184" priority="79" operator="greaterThan">
      <formula>$E$32</formula>
    </cfRule>
  </conditionalFormatting>
  <conditionalFormatting sqref="H25:K25">
    <cfRule type="containsText" dxfId="183" priority="76" stopIfTrue="1" operator="containsText" text="&lt;">
      <formula>NOT(ISERROR(SEARCH("&lt;",H25)))</formula>
    </cfRule>
    <cfRule type="cellIs" dxfId="182" priority="77" operator="greaterThan">
      <formula>$E$25</formula>
    </cfRule>
  </conditionalFormatting>
  <conditionalFormatting sqref="H23:K23">
    <cfRule type="containsText" dxfId="181" priority="74" stopIfTrue="1" operator="containsText" text="&lt;">
      <formula>NOT(ISERROR(SEARCH("&lt;",H23)))</formula>
    </cfRule>
    <cfRule type="cellIs" dxfId="180" priority="75" operator="greaterThan">
      <formula>$E$23</formula>
    </cfRule>
  </conditionalFormatting>
  <conditionalFormatting sqref="H18:K18">
    <cfRule type="containsText" dxfId="179" priority="72" stopIfTrue="1" operator="containsText" text="&lt;">
      <formula>NOT(ISERROR(SEARCH("&lt;",H18)))</formula>
    </cfRule>
    <cfRule type="cellIs" dxfId="178" priority="73" operator="greaterThan">
      <formula>$E$18</formula>
    </cfRule>
  </conditionalFormatting>
  <conditionalFormatting sqref="K63">
    <cfRule type="cellIs" dxfId="177" priority="69" operator="greaterThan">
      <formula>$E$63</formula>
    </cfRule>
  </conditionalFormatting>
  <conditionalFormatting sqref="K64">
    <cfRule type="cellIs" dxfId="176" priority="68" operator="greaterThan">
      <formula>$E$64</formula>
    </cfRule>
  </conditionalFormatting>
  <conditionalFormatting sqref="K66">
    <cfRule type="cellIs" dxfId="175" priority="67" operator="greaterThan">
      <formula>$E$66</formula>
    </cfRule>
  </conditionalFormatting>
  <conditionalFormatting sqref="K67">
    <cfRule type="cellIs" dxfId="174" priority="66" operator="greaterThan">
      <formula>$E$67</formula>
    </cfRule>
  </conditionalFormatting>
  <conditionalFormatting sqref="K69">
    <cfRule type="cellIs" dxfId="173" priority="65" operator="greaterThan">
      <formula>$E$69</formula>
    </cfRule>
  </conditionalFormatting>
  <conditionalFormatting sqref="K70">
    <cfRule type="cellIs" dxfId="172" priority="64" operator="greaterThan">
      <formula>$E$70</formula>
    </cfRule>
  </conditionalFormatting>
  <conditionalFormatting sqref="K71">
    <cfRule type="cellIs" dxfId="171" priority="63" operator="greaterThan">
      <formula>$E$71</formula>
    </cfRule>
  </conditionalFormatting>
  <conditionalFormatting sqref="K72 K75:K83 K86:K94 K97 K100:K104 K107:K110">
    <cfRule type="cellIs" dxfId="170" priority="62" operator="greaterThan">
      <formula>$E$72</formula>
    </cfRule>
  </conditionalFormatting>
  <conditionalFormatting sqref="K115:K122 K112:K113 K63:K72 K179:K210 K75:K83 K86:K94 K97 K100:K104 K107:K110">
    <cfRule type="containsText" priority="59" stopIfTrue="1" operator="containsText" text="&lt;">
      <formula>NOT(ISERROR(SEARCH("&lt;",K63)))</formula>
    </cfRule>
  </conditionalFormatting>
  <conditionalFormatting sqref="K20">
    <cfRule type="containsText" priority="57" stopIfTrue="1" operator="containsText" text="&lt;">
      <formula>NOT(ISERROR(SEARCH("&lt;",K20)))</formula>
    </cfRule>
    <cfRule type="cellIs" dxfId="169" priority="58" operator="greaterThan">
      <formula>$E$20</formula>
    </cfRule>
  </conditionalFormatting>
  <conditionalFormatting sqref="K40">
    <cfRule type="containsText" priority="55" stopIfTrue="1" operator="containsText" text="&lt;">
      <formula>NOT(ISERROR(SEARCH("&lt;",K40)))</formula>
    </cfRule>
    <cfRule type="cellIs" dxfId="168" priority="56" operator="greaterThan">
      <formula>$E$40</formula>
    </cfRule>
  </conditionalFormatting>
  <conditionalFormatting sqref="K139:K140">
    <cfRule type="containsText" priority="53" stopIfTrue="1" operator="containsText" text="&lt;">
      <formula>NOT(ISERROR(SEARCH("&lt;",K139)))</formula>
    </cfRule>
  </conditionalFormatting>
  <conditionalFormatting sqref="K123:K138">
    <cfRule type="containsText" priority="52" stopIfTrue="1" operator="containsText" text="&lt;">
      <formula>NOT(ISERROR(SEARCH("&lt;",K123)))</formula>
    </cfRule>
  </conditionalFormatting>
  <conditionalFormatting sqref="K141:K159">
    <cfRule type="containsText" priority="51" stopIfTrue="1" operator="containsText" text="&lt;">
      <formula>NOT(ISERROR(SEARCH("&lt;",K141)))</formula>
    </cfRule>
  </conditionalFormatting>
  <conditionalFormatting sqref="L66">
    <cfRule type="cellIs" dxfId="167" priority="24" operator="greaterThan">
      <formula>$E$66</formula>
    </cfRule>
  </conditionalFormatting>
  <conditionalFormatting sqref="L66">
    <cfRule type="containsText" priority="23" stopIfTrue="1" operator="containsText" text="&lt;">
      <formula>NOT(ISERROR(SEARCH("&lt;",L66)))</formula>
    </cfRule>
  </conditionalFormatting>
  <conditionalFormatting sqref="N66">
    <cfRule type="cellIs" dxfId="166" priority="22" operator="greaterThan">
      <formula>$E$66</formula>
    </cfRule>
  </conditionalFormatting>
  <conditionalFormatting sqref="N66">
    <cfRule type="containsText" priority="21" stopIfTrue="1" operator="containsText" text="&lt;">
      <formula>NOT(ISERROR(SEARCH("&lt;",N66)))</formula>
    </cfRule>
  </conditionalFormatting>
  <conditionalFormatting sqref="L71">
    <cfRule type="cellIs" dxfId="165" priority="20" operator="greaterThan">
      <formula>$E$66</formula>
    </cfRule>
  </conditionalFormatting>
  <conditionalFormatting sqref="L71">
    <cfRule type="containsText" priority="19" stopIfTrue="1" operator="containsText" text="&lt;">
      <formula>NOT(ISERROR(SEARCH("&lt;",L71)))</formula>
    </cfRule>
  </conditionalFormatting>
  <conditionalFormatting sqref="N71">
    <cfRule type="cellIs" dxfId="164" priority="18" operator="greaterThan">
      <formula>$E$66</formula>
    </cfRule>
  </conditionalFormatting>
  <conditionalFormatting sqref="N71">
    <cfRule type="containsText" priority="17" stopIfTrue="1" operator="containsText" text="&lt;">
      <formula>NOT(ISERROR(SEARCH("&lt;",N71)))</formula>
    </cfRule>
  </conditionalFormatting>
  <conditionalFormatting sqref="L68">
    <cfRule type="cellIs" dxfId="163" priority="16" operator="greaterThan">
      <formula>$E$66</formula>
    </cfRule>
  </conditionalFormatting>
  <conditionalFormatting sqref="L68">
    <cfRule type="containsText" priority="15" stopIfTrue="1" operator="containsText" text="&lt;">
      <formula>NOT(ISERROR(SEARCH("&lt;",L68)))</formula>
    </cfRule>
  </conditionalFormatting>
  <conditionalFormatting sqref="N68">
    <cfRule type="cellIs" dxfId="162" priority="14" operator="greaterThan">
      <formula>$E$66</formula>
    </cfRule>
  </conditionalFormatting>
  <conditionalFormatting sqref="N68">
    <cfRule type="containsText" priority="13" stopIfTrue="1" operator="containsText" text="&lt;">
      <formula>NOT(ISERROR(SEARCH("&lt;",N68)))</formula>
    </cfRule>
  </conditionalFormatting>
  <conditionalFormatting sqref="L107:L110">
    <cfRule type="cellIs" dxfId="161" priority="12" operator="greaterThan">
      <formula>$E$72</formula>
    </cfRule>
  </conditionalFormatting>
  <conditionalFormatting sqref="L107:L110">
    <cfRule type="containsText" priority="11" stopIfTrue="1" operator="containsText" text="&lt;">
      <formula>NOT(ISERROR(SEARCH("&lt;",L107)))</formula>
    </cfRule>
  </conditionalFormatting>
  <conditionalFormatting sqref="N107:N110">
    <cfRule type="cellIs" dxfId="160" priority="10" operator="greaterThan">
      <formula>$E$72</formula>
    </cfRule>
  </conditionalFormatting>
  <conditionalFormatting sqref="N107:N110">
    <cfRule type="containsText" priority="9" stopIfTrue="1" operator="containsText" text="&lt;">
      <formula>NOT(ISERROR(SEARCH("&lt;",N107)))</formula>
    </cfRule>
  </conditionalFormatting>
  <conditionalFormatting sqref="L113">
    <cfRule type="containsText" priority="8" stopIfTrue="1" operator="containsText" text="&lt;">
      <formula>NOT(ISERROR(SEARCH("&lt;",L113)))</formula>
    </cfRule>
  </conditionalFormatting>
  <conditionalFormatting sqref="N113">
    <cfRule type="containsText" priority="7" stopIfTrue="1" operator="containsText" text="&lt;">
      <formula>NOT(ISERROR(SEARCH("&lt;",N113)))</formula>
    </cfRule>
  </conditionalFormatting>
  <conditionalFormatting sqref="L116:L120">
    <cfRule type="containsText" priority="6" stopIfTrue="1" operator="containsText" text="&lt;">
      <formula>NOT(ISERROR(SEARCH("&lt;",L116)))</formula>
    </cfRule>
  </conditionalFormatting>
  <conditionalFormatting sqref="N116:N120">
    <cfRule type="containsText" priority="5" stopIfTrue="1" operator="containsText" text="&lt;">
      <formula>NOT(ISERROR(SEARCH("&lt;",N116)))</formula>
    </cfRule>
  </conditionalFormatting>
  <conditionalFormatting sqref="L40">
    <cfRule type="containsText" priority="3" stopIfTrue="1" operator="containsText" text="&lt;">
      <formula>NOT(ISERROR(SEARCH("&lt;",L40)))</formula>
    </cfRule>
    <cfRule type="cellIs" dxfId="159" priority="4" operator="greaterThan">
      <formula>$E$40</formula>
    </cfRule>
  </conditionalFormatting>
  <conditionalFormatting sqref="L25">
    <cfRule type="containsText" dxfId="158" priority="1" stopIfTrue="1" operator="containsText" text="&lt;">
      <formula>NOT(ISERROR(SEARCH("&lt;",L25)))</formula>
    </cfRule>
    <cfRule type="cellIs" dxfId="157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stopIfTrue="1" operator="containsText" text="&lt;" id="{BA2BDF1A-8E88-4FD5-885C-D0BF16DECA4E}">
            <xm:f>NOT(ISERROR(SEARCH("&lt;",'MP3'!K120)))</xm:f>
            <x14:dxf/>
          </x14:cfRule>
          <xm:sqref>K114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7"/>
  <sheetViews>
    <sheetView zoomScaleNormal="100" workbookViewId="0">
      <pane xSplit="1" topLeftCell="B1" activePane="topRight" state="frozen"/>
      <selection pane="topRight" activeCell="H11" sqref="H11:K11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181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317" t="s">
        <v>0</v>
      </c>
      <c r="M1" s="31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10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155</v>
      </c>
      <c r="I3" s="17" t="s">
        <v>155</v>
      </c>
      <c r="J3" s="17" t="s">
        <v>155</v>
      </c>
      <c r="K3" s="271" t="s">
        <v>155</v>
      </c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8"/>
      <c r="M4" s="64"/>
      <c r="N4" s="9"/>
    </row>
    <row r="5" spans="1:14" x14ac:dyDescent="0.2">
      <c r="A5" s="2" t="s">
        <v>14</v>
      </c>
      <c r="B5" s="237" t="s">
        <v>15</v>
      </c>
      <c r="C5" s="189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6.32</v>
      </c>
      <c r="I5" s="5">
        <v>6.16</v>
      </c>
      <c r="J5" s="5">
        <v>6.23</v>
      </c>
      <c r="K5" s="273">
        <v>5.93</v>
      </c>
      <c r="L5" s="105">
        <f>MIN(H5:K5)</f>
        <v>5.93</v>
      </c>
      <c r="M5" s="45">
        <f>AVERAGE(H5:K5)</f>
        <v>6.16</v>
      </c>
      <c r="N5" s="5">
        <f>MAX(H5:K5)</f>
        <v>6.32</v>
      </c>
    </row>
    <row r="6" spans="1:14" x14ac:dyDescent="0.2">
      <c r="A6" s="2" t="s">
        <v>150</v>
      </c>
      <c r="B6" s="237" t="s">
        <v>130</v>
      </c>
      <c r="C6" s="189">
        <v>1</v>
      </c>
      <c r="D6" s="2"/>
      <c r="E6" s="5"/>
      <c r="F6" s="19">
        <v>4</v>
      </c>
      <c r="G6" s="19">
        <f t="shared" ref="G6" si="0">COUNTA(H6:K6)</f>
        <v>4</v>
      </c>
      <c r="H6" s="5">
        <v>7350</v>
      </c>
      <c r="I6" s="5">
        <v>6530</v>
      </c>
      <c r="J6" s="5">
        <v>6960</v>
      </c>
      <c r="K6" s="273">
        <v>6430</v>
      </c>
      <c r="L6" s="105">
        <f t="shared" ref="L6:L30" si="1">MIN(H6:K6)</f>
        <v>6430</v>
      </c>
      <c r="M6" s="45">
        <f t="shared" ref="M6:M30" si="2">AVERAGE(H6:K6)</f>
        <v>6817.5</v>
      </c>
      <c r="N6" s="5">
        <f t="shared" ref="N6:N30" si="3">MAX(H6:K6)</f>
        <v>7350</v>
      </c>
    </row>
    <row r="7" spans="1:14" x14ac:dyDescent="0.2">
      <c r="A7" s="2" t="s">
        <v>18</v>
      </c>
      <c r="B7" s="237" t="s">
        <v>17</v>
      </c>
      <c r="C7" s="189">
        <v>1</v>
      </c>
      <c r="D7" s="2"/>
      <c r="E7" s="5"/>
      <c r="F7" s="74"/>
      <c r="G7" s="19"/>
      <c r="H7" s="5"/>
      <c r="I7" s="53"/>
      <c r="J7" s="5"/>
      <c r="K7" s="273"/>
      <c r="L7" s="103"/>
      <c r="M7" s="45"/>
      <c r="N7" s="5"/>
    </row>
    <row r="8" spans="1:14" x14ac:dyDescent="0.2">
      <c r="A8" s="2" t="s">
        <v>19</v>
      </c>
      <c r="B8" s="237" t="s">
        <v>17</v>
      </c>
      <c r="C8" s="189">
        <v>1</v>
      </c>
      <c r="D8" s="2"/>
      <c r="E8" s="5"/>
      <c r="F8" s="19">
        <v>4</v>
      </c>
      <c r="G8" s="19">
        <f t="shared" ref="G8:G19" si="4">COUNTA(H8:K8)</f>
        <v>4</v>
      </c>
      <c r="H8" s="53" t="s">
        <v>162</v>
      </c>
      <c r="I8" s="53" t="s">
        <v>162</v>
      </c>
      <c r="J8" s="53" t="s">
        <v>162</v>
      </c>
      <c r="K8" s="266" t="s">
        <v>162</v>
      </c>
      <c r="L8" s="103" t="s">
        <v>162</v>
      </c>
      <c r="M8" s="54" t="s">
        <v>167</v>
      </c>
      <c r="N8" s="53" t="s">
        <v>162</v>
      </c>
    </row>
    <row r="9" spans="1:14" x14ac:dyDescent="0.2">
      <c r="A9" s="2" t="s">
        <v>20</v>
      </c>
      <c r="B9" s="237" t="s">
        <v>17</v>
      </c>
      <c r="C9" s="189">
        <v>1</v>
      </c>
      <c r="D9" s="2"/>
      <c r="E9" s="5"/>
      <c r="F9" s="19">
        <v>4</v>
      </c>
      <c r="G9" s="19">
        <f t="shared" si="4"/>
        <v>4</v>
      </c>
      <c r="H9" s="53" t="s">
        <v>162</v>
      </c>
      <c r="I9" s="53" t="s">
        <v>162</v>
      </c>
      <c r="J9" s="53" t="s">
        <v>162</v>
      </c>
      <c r="K9" s="266" t="s">
        <v>162</v>
      </c>
      <c r="L9" s="103" t="s">
        <v>162</v>
      </c>
      <c r="M9" s="54" t="s">
        <v>167</v>
      </c>
      <c r="N9" s="53" t="s">
        <v>162</v>
      </c>
    </row>
    <row r="10" spans="1:14" x14ac:dyDescent="0.2">
      <c r="A10" s="2" t="s">
        <v>21</v>
      </c>
      <c r="B10" s="237" t="s">
        <v>17</v>
      </c>
      <c r="C10" s="189">
        <v>1</v>
      </c>
      <c r="D10" s="2"/>
      <c r="E10" s="5"/>
      <c r="F10" s="19">
        <v>4</v>
      </c>
      <c r="G10" s="19">
        <f t="shared" si="4"/>
        <v>4</v>
      </c>
      <c r="H10" s="5">
        <v>130</v>
      </c>
      <c r="I10" s="5">
        <v>141</v>
      </c>
      <c r="J10" s="5">
        <v>148</v>
      </c>
      <c r="K10" s="273">
        <v>158</v>
      </c>
      <c r="L10" s="105">
        <f t="shared" si="1"/>
        <v>130</v>
      </c>
      <c r="M10" s="45">
        <f t="shared" si="2"/>
        <v>144.25</v>
      </c>
      <c r="N10" s="5">
        <f t="shared" si="3"/>
        <v>158</v>
      </c>
    </row>
    <row r="11" spans="1:14" x14ac:dyDescent="0.2">
      <c r="A11" s="2" t="s">
        <v>22</v>
      </c>
      <c r="B11" s="237" t="s">
        <v>17</v>
      </c>
      <c r="C11" s="189">
        <v>1</v>
      </c>
      <c r="D11" s="2"/>
      <c r="E11" s="5"/>
      <c r="F11" s="19">
        <v>4</v>
      </c>
      <c r="G11" s="19">
        <f t="shared" si="4"/>
        <v>4</v>
      </c>
      <c r="H11" s="5">
        <v>130</v>
      </c>
      <c r="I11" s="5">
        <v>141</v>
      </c>
      <c r="J11" s="5">
        <v>148</v>
      </c>
      <c r="K11" s="273">
        <v>158</v>
      </c>
      <c r="L11" s="105">
        <f t="shared" si="1"/>
        <v>130</v>
      </c>
      <c r="M11" s="45">
        <f t="shared" si="2"/>
        <v>144.25</v>
      </c>
      <c r="N11" s="5">
        <f t="shared" si="3"/>
        <v>158</v>
      </c>
    </row>
    <row r="12" spans="1:14" x14ac:dyDescent="0.2">
      <c r="A12" s="2" t="s">
        <v>23</v>
      </c>
      <c r="B12" s="237" t="s">
        <v>17</v>
      </c>
      <c r="C12" s="189">
        <v>1</v>
      </c>
      <c r="D12" s="2"/>
      <c r="E12" s="5"/>
      <c r="F12" s="19">
        <v>4</v>
      </c>
      <c r="G12" s="19">
        <f t="shared" si="4"/>
        <v>4</v>
      </c>
      <c r="H12" s="5">
        <v>260</v>
      </c>
      <c r="I12" s="5">
        <v>188</v>
      </c>
      <c r="J12" s="5">
        <v>210</v>
      </c>
      <c r="K12" s="273">
        <v>213</v>
      </c>
      <c r="L12" s="105">
        <f t="shared" si="1"/>
        <v>188</v>
      </c>
      <c r="M12" s="45">
        <f t="shared" si="2"/>
        <v>217.75</v>
      </c>
      <c r="N12" s="5">
        <f t="shared" si="3"/>
        <v>260</v>
      </c>
    </row>
    <row r="13" spans="1:14" x14ac:dyDescent="0.2">
      <c r="A13" s="2" t="s">
        <v>8</v>
      </c>
      <c r="B13" s="237" t="s">
        <v>17</v>
      </c>
      <c r="C13" s="189">
        <v>1</v>
      </c>
      <c r="D13" s="2"/>
      <c r="E13" s="5"/>
      <c r="F13" s="19">
        <v>4</v>
      </c>
      <c r="G13" s="19">
        <f t="shared" si="4"/>
        <v>4</v>
      </c>
      <c r="H13" s="5">
        <v>2280</v>
      </c>
      <c r="I13" s="5">
        <v>1800</v>
      </c>
      <c r="J13" s="5">
        <v>1960</v>
      </c>
      <c r="K13" s="273">
        <v>1530</v>
      </c>
      <c r="L13" s="105">
        <f t="shared" si="1"/>
        <v>1530</v>
      </c>
      <c r="M13" s="45">
        <f t="shared" si="2"/>
        <v>1892.5</v>
      </c>
      <c r="N13" s="5">
        <f t="shared" si="3"/>
        <v>2280</v>
      </c>
    </row>
    <row r="14" spans="1:14" x14ac:dyDescent="0.2">
      <c r="A14" s="2" t="s">
        <v>7</v>
      </c>
      <c r="B14" s="237" t="s">
        <v>17</v>
      </c>
      <c r="C14" s="189">
        <v>1</v>
      </c>
      <c r="D14" s="2"/>
      <c r="E14" s="5"/>
      <c r="F14" s="19">
        <v>4</v>
      </c>
      <c r="G14" s="19">
        <f t="shared" si="4"/>
        <v>4</v>
      </c>
      <c r="H14" s="5">
        <v>30</v>
      </c>
      <c r="I14" s="5">
        <v>26</v>
      </c>
      <c r="J14" s="5">
        <v>30</v>
      </c>
      <c r="K14" s="273">
        <v>30</v>
      </c>
      <c r="L14" s="105">
        <f t="shared" si="1"/>
        <v>26</v>
      </c>
      <c r="M14" s="45">
        <f t="shared" si="2"/>
        <v>29</v>
      </c>
      <c r="N14" s="5">
        <f t="shared" si="3"/>
        <v>30</v>
      </c>
    </row>
    <row r="15" spans="1:14" x14ac:dyDescent="0.2">
      <c r="A15" s="2" t="s">
        <v>24</v>
      </c>
      <c r="B15" s="237" t="s">
        <v>17</v>
      </c>
      <c r="C15" s="189">
        <v>1</v>
      </c>
      <c r="D15" s="2"/>
      <c r="E15" s="5"/>
      <c r="F15" s="78">
        <v>4</v>
      </c>
      <c r="G15" s="19">
        <f t="shared" si="4"/>
        <v>4</v>
      </c>
      <c r="H15" s="5">
        <v>143</v>
      </c>
      <c r="I15" s="5">
        <v>139</v>
      </c>
      <c r="J15" s="5">
        <v>138</v>
      </c>
      <c r="K15" s="273">
        <v>145</v>
      </c>
      <c r="L15" s="105">
        <f t="shared" si="1"/>
        <v>138</v>
      </c>
      <c r="M15" s="45">
        <f t="shared" si="2"/>
        <v>141.25</v>
      </c>
      <c r="N15" s="5">
        <f t="shared" si="3"/>
        <v>145</v>
      </c>
    </row>
    <row r="16" spans="1:14" x14ac:dyDescent="0.2">
      <c r="A16" s="2" t="s">
        <v>25</v>
      </c>
      <c r="B16" s="237" t="s">
        <v>17</v>
      </c>
      <c r="C16" s="189">
        <v>1</v>
      </c>
      <c r="D16" s="2"/>
      <c r="E16" s="5"/>
      <c r="F16" s="19">
        <v>4</v>
      </c>
      <c r="G16" s="19">
        <f t="shared" si="4"/>
        <v>4</v>
      </c>
      <c r="H16" s="5">
        <v>1240</v>
      </c>
      <c r="I16" s="5">
        <v>1100</v>
      </c>
      <c r="J16" s="5">
        <v>1100</v>
      </c>
      <c r="K16" s="273">
        <v>1270</v>
      </c>
      <c r="L16" s="105">
        <f t="shared" si="1"/>
        <v>1100</v>
      </c>
      <c r="M16" s="45">
        <f t="shared" si="2"/>
        <v>1177.5</v>
      </c>
      <c r="N16" s="5">
        <f t="shared" si="3"/>
        <v>1270</v>
      </c>
    </row>
    <row r="17" spans="1:14" x14ac:dyDescent="0.2">
      <c r="A17" s="2" t="s">
        <v>26</v>
      </c>
      <c r="B17" s="237" t="s">
        <v>17</v>
      </c>
      <c r="C17" s="189">
        <v>1</v>
      </c>
      <c r="D17" s="2"/>
      <c r="E17" s="5"/>
      <c r="F17" s="74">
        <v>4</v>
      </c>
      <c r="G17" s="19">
        <f t="shared" si="4"/>
        <v>4</v>
      </c>
      <c r="H17" s="5">
        <v>27</v>
      </c>
      <c r="I17" s="5">
        <v>22</v>
      </c>
      <c r="J17" s="5">
        <v>23</v>
      </c>
      <c r="K17" s="273">
        <v>28</v>
      </c>
      <c r="L17" s="105">
        <f t="shared" si="1"/>
        <v>22</v>
      </c>
      <c r="M17" s="45">
        <f t="shared" si="2"/>
        <v>25</v>
      </c>
      <c r="N17" s="5">
        <f t="shared" si="3"/>
        <v>28</v>
      </c>
    </row>
    <row r="18" spans="1:14" x14ac:dyDescent="0.2">
      <c r="A18" s="2" t="s">
        <v>140</v>
      </c>
      <c r="B18" s="237" t="s">
        <v>17</v>
      </c>
      <c r="C18" s="189">
        <v>1E-3</v>
      </c>
      <c r="D18" s="2"/>
      <c r="E18" s="30">
        <v>1.9</v>
      </c>
      <c r="F18" s="19">
        <v>4</v>
      </c>
      <c r="G18" s="19">
        <f t="shared" si="4"/>
        <v>4</v>
      </c>
      <c r="H18" s="5">
        <v>0.56200000000000006</v>
      </c>
      <c r="I18" s="5">
        <v>0.38100000000000001</v>
      </c>
      <c r="J18" s="5">
        <v>0.53400000000000003</v>
      </c>
      <c r="K18" s="273">
        <v>0.432</v>
      </c>
      <c r="L18" s="105">
        <f t="shared" si="1"/>
        <v>0.38100000000000001</v>
      </c>
      <c r="M18" s="45">
        <f t="shared" si="2"/>
        <v>0.47725000000000001</v>
      </c>
      <c r="N18" s="5">
        <f t="shared" si="3"/>
        <v>0.56200000000000006</v>
      </c>
    </row>
    <row r="19" spans="1:14" x14ac:dyDescent="0.2">
      <c r="A19" s="2" t="s">
        <v>141</v>
      </c>
      <c r="B19" s="237" t="s">
        <v>17</v>
      </c>
      <c r="C19" s="189">
        <v>0.05</v>
      </c>
      <c r="D19" s="2"/>
      <c r="E19" s="5"/>
      <c r="F19" s="19">
        <v>4</v>
      </c>
      <c r="G19" s="19">
        <f t="shared" si="4"/>
        <v>4</v>
      </c>
      <c r="H19" s="53" t="s">
        <v>164</v>
      </c>
      <c r="I19" s="5">
        <v>10.7</v>
      </c>
      <c r="J19" s="5">
        <v>3.63</v>
      </c>
      <c r="K19" s="273">
        <v>0.06</v>
      </c>
      <c r="L19" s="103" t="s">
        <v>164</v>
      </c>
      <c r="M19" s="54" t="s">
        <v>167</v>
      </c>
      <c r="N19" s="5">
        <f t="shared" si="3"/>
        <v>10.7</v>
      </c>
    </row>
    <row r="20" spans="1:14" x14ac:dyDescent="0.2">
      <c r="A20" s="2" t="s">
        <v>142</v>
      </c>
      <c r="B20" s="237" t="s">
        <v>17</v>
      </c>
      <c r="C20" s="189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105"/>
      <c r="M20" s="45"/>
      <c r="N20" s="5"/>
    </row>
    <row r="21" spans="1:14" x14ac:dyDescent="0.2">
      <c r="A21" s="2" t="s">
        <v>143</v>
      </c>
      <c r="B21" s="237" t="s">
        <v>17</v>
      </c>
      <c r="C21" s="189">
        <v>0.05</v>
      </c>
      <c r="D21" s="2"/>
      <c r="E21" s="5"/>
      <c r="F21" s="19"/>
      <c r="G21" s="19"/>
      <c r="H21" s="5"/>
      <c r="I21" s="5"/>
      <c r="J21" s="5"/>
      <c r="K21" s="273"/>
      <c r="L21" s="105"/>
      <c r="M21" s="45"/>
      <c r="N21" s="5"/>
    </row>
    <row r="22" spans="1:14" x14ac:dyDescent="0.2">
      <c r="A22" s="2" t="s">
        <v>32</v>
      </c>
      <c r="B22" s="237" t="s">
        <v>17</v>
      </c>
      <c r="C22" s="189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0.7</v>
      </c>
      <c r="I22" s="5">
        <v>0.7</v>
      </c>
      <c r="J22" s="5">
        <v>0.7</v>
      </c>
      <c r="K22" s="273">
        <v>0.8</v>
      </c>
      <c r="L22" s="105">
        <f t="shared" si="1"/>
        <v>0.7</v>
      </c>
      <c r="M22" s="45">
        <f t="shared" si="2"/>
        <v>0.72499999999999987</v>
      </c>
      <c r="N22" s="5">
        <f t="shared" si="3"/>
        <v>0.8</v>
      </c>
    </row>
    <row r="23" spans="1:14" x14ac:dyDescent="0.2">
      <c r="A23" s="2" t="s">
        <v>33</v>
      </c>
      <c r="B23" s="237" t="s">
        <v>17</v>
      </c>
      <c r="C23" s="189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0.35</v>
      </c>
      <c r="I23" s="5">
        <v>0.63</v>
      </c>
      <c r="J23" s="5">
        <v>0.44</v>
      </c>
      <c r="K23" s="273">
        <v>0.49</v>
      </c>
      <c r="L23" s="105">
        <f t="shared" si="1"/>
        <v>0.35</v>
      </c>
      <c r="M23" s="45">
        <f t="shared" si="2"/>
        <v>0.47749999999999998</v>
      </c>
      <c r="N23" s="5">
        <f t="shared" si="3"/>
        <v>0.63</v>
      </c>
    </row>
    <row r="24" spans="1:14" x14ac:dyDescent="0.2">
      <c r="A24" s="2" t="s">
        <v>34</v>
      </c>
      <c r="B24" s="237" t="s">
        <v>17</v>
      </c>
      <c r="C24" s="189">
        <v>0.01</v>
      </c>
      <c r="D24" s="2"/>
      <c r="E24" s="56"/>
      <c r="F24" s="19">
        <v>4</v>
      </c>
      <c r="G24" s="19">
        <f t="shared" si="5"/>
        <v>4</v>
      </c>
      <c r="H24" s="53" t="s">
        <v>163</v>
      </c>
      <c r="I24" s="53" t="s">
        <v>163</v>
      </c>
      <c r="J24" s="53" t="s">
        <v>163</v>
      </c>
      <c r="K24" s="266" t="s">
        <v>163</v>
      </c>
      <c r="L24" s="103" t="s">
        <v>163</v>
      </c>
      <c r="M24" s="54" t="s">
        <v>167</v>
      </c>
      <c r="N24" s="53" t="s">
        <v>163</v>
      </c>
    </row>
    <row r="25" spans="1:14" x14ac:dyDescent="0.2">
      <c r="A25" s="2" t="s">
        <v>35</v>
      </c>
      <c r="B25" s="237" t="s">
        <v>17</v>
      </c>
      <c r="C25" s="189">
        <v>0.01</v>
      </c>
      <c r="D25" s="2"/>
      <c r="E25" s="30">
        <v>0.7</v>
      </c>
      <c r="F25" s="19">
        <v>4</v>
      </c>
      <c r="G25" s="19">
        <f t="shared" si="5"/>
        <v>4</v>
      </c>
      <c r="H25" s="5">
        <v>0.02</v>
      </c>
      <c r="I25" s="53">
        <v>0.04</v>
      </c>
      <c r="J25" s="5">
        <v>0.02</v>
      </c>
      <c r="K25" s="273">
        <v>0.02</v>
      </c>
      <c r="L25" s="105">
        <f t="shared" si="1"/>
        <v>0.02</v>
      </c>
      <c r="M25" s="54">
        <f t="shared" si="2"/>
        <v>2.5000000000000001E-2</v>
      </c>
      <c r="N25" s="5">
        <f t="shared" si="3"/>
        <v>0.04</v>
      </c>
    </row>
    <row r="26" spans="1:14" x14ac:dyDescent="0.2">
      <c r="A26" s="2" t="s">
        <v>36</v>
      </c>
      <c r="B26" s="237" t="s">
        <v>17</v>
      </c>
      <c r="C26" s="189">
        <v>0.01</v>
      </c>
      <c r="D26" s="2"/>
      <c r="E26" s="5"/>
      <c r="F26" s="19">
        <v>4</v>
      </c>
      <c r="G26" s="19">
        <f t="shared" si="5"/>
        <v>4</v>
      </c>
      <c r="H26" s="5">
        <v>0.02</v>
      </c>
      <c r="I26" s="55">
        <v>0.04</v>
      </c>
      <c r="J26" s="5">
        <v>0.02</v>
      </c>
      <c r="K26" s="273">
        <v>0.02</v>
      </c>
      <c r="L26" s="105">
        <f t="shared" si="1"/>
        <v>0.02</v>
      </c>
      <c r="M26" s="45">
        <f t="shared" si="2"/>
        <v>2.5000000000000001E-2</v>
      </c>
      <c r="N26" s="5">
        <f t="shared" si="3"/>
        <v>0.04</v>
      </c>
    </row>
    <row r="27" spans="1:14" x14ac:dyDescent="0.2">
      <c r="A27" s="2" t="s">
        <v>37</v>
      </c>
      <c r="B27" s="237" t="s">
        <v>38</v>
      </c>
      <c r="C27" s="189">
        <v>0.01</v>
      </c>
      <c r="D27" s="2"/>
      <c r="E27" s="5"/>
      <c r="F27" s="19">
        <v>4</v>
      </c>
      <c r="G27" s="19">
        <f t="shared" si="5"/>
        <v>4</v>
      </c>
      <c r="H27" s="5">
        <v>72.3</v>
      </c>
      <c r="I27" s="5">
        <v>57.5</v>
      </c>
      <c r="J27" s="5">
        <v>62.6</v>
      </c>
      <c r="K27" s="273">
        <v>50.8</v>
      </c>
      <c r="L27" s="105">
        <f t="shared" si="1"/>
        <v>50.8</v>
      </c>
      <c r="M27" s="45">
        <f t="shared" si="2"/>
        <v>60.8</v>
      </c>
      <c r="N27" s="5">
        <f t="shared" si="3"/>
        <v>72.3</v>
      </c>
    </row>
    <row r="28" spans="1:14" x14ac:dyDescent="0.2">
      <c r="A28" s="2" t="s">
        <v>39</v>
      </c>
      <c r="B28" s="237" t="s">
        <v>38</v>
      </c>
      <c r="C28" s="189">
        <v>0.01</v>
      </c>
      <c r="D28" s="2"/>
      <c r="E28" s="5"/>
      <c r="F28" s="19">
        <v>4</v>
      </c>
      <c r="G28" s="19">
        <f t="shared" si="5"/>
        <v>4</v>
      </c>
      <c r="H28" s="5">
        <v>67.900000000000006</v>
      </c>
      <c r="I28" s="5">
        <v>61.2</v>
      </c>
      <c r="J28" s="5">
        <v>61.3</v>
      </c>
      <c r="K28" s="273">
        <v>69.400000000000006</v>
      </c>
      <c r="L28" s="105">
        <f t="shared" si="1"/>
        <v>61.2</v>
      </c>
      <c r="M28" s="45">
        <f t="shared" si="2"/>
        <v>64.950000000000017</v>
      </c>
      <c r="N28" s="5">
        <f t="shared" si="3"/>
        <v>69.400000000000006</v>
      </c>
    </row>
    <row r="29" spans="1:14" x14ac:dyDescent="0.2">
      <c r="A29" s="2" t="s">
        <v>40</v>
      </c>
      <c r="B29" s="237" t="s">
        <v>41</v>
      </c>
      <c r="C29" s="189">
        <v>0.01</v>
      </c>
      <c r="D29" s="2"/>
      <c r="E29" s="5"/>
      <c r="F29" s="19">
        <v>4</v>
      </c>
      <c r="G29" s="19">
        <f t="shared" si="5"/>
        <v>4</v>
      </c>
      <c r="H29" s="5">
        <v>3.18</v>
      </c>
      <c r="I29" s="5">
        <v>3.05</v>
      </c>
      <c r="J29" s="5">
        <v>1.0900000000000001</v>
      </c>
      <c r="K29" s="273">
        <v>15.5</v>
      </c>
      <c r="L29" s="105">
        <f t="shared" si="1"/>
        <v>1.0900000000000001</v>
      </c>
      <c r="M29" s="45">
        <f t="shared" si="2"/>
        <v>5.7050000000000001</v>
      </c>
      <c r="N29" s="5">
        <f t="shared" si="3"/>
        <v>15.5</v>
      </c>
    </row>
    <row r="30" spans="1:14" x14ac:dyDescent="0.2">
      <c r="A30" s="2" t="s">
        <v>42</v>
      </c>
      <c r="B30" s="237" t="s">
        <v>17</v>
      </c>
      <c r="C30" s="189">
        <v>1</v>
      </c>
      <c r="D30" s="2"/>
      <c r="E30" s="5"/>
      <c r="F30" s="19">
        <v>4</v>
      </c>
      <c r="G30" s="19">
        <f t="shared" si="5"/>
        <v>4</v>
      </c>
      <c r="H30" s="13">
        <v>8</v>
      </c>
      <c r="I30" s="5">
        <v>9</v>
      </c>
      <c r="J30" s="13">
        <v>8</v>
      </c>
      <c r="K30" s="273">
        <v>9</v>
      </c>
      <c r="L30" s="105">
        <f t="shared" si="1"/>
        <v>8</v>
      </c>
      <c r="M30" s="45">
        <f t="shared" si="2"/>
        <v>8.5</v>
      </c>
      <c r="N30" s="5">
        <f t="shared" si="3"/>
        <v>9</v>
      </c>
    </row>
    <row r="31" spans="1:14" x14ac:dyDescent="0.2">
      <c r="A31" s="2" t="s">
        <v>43</v>
      </c>
      <c r="B31" s="237" t="s">
        <v>17</v>
      </c>
      <c r="C31" s="190">
        <v>2</v>
      </c>
      <c r="D31" s="2"/>
      <c r="E31" s="5"/>
      <c r="F31" s="19">
        <v>1</v>
      </c>
      <c r="G31" s="19">
        <f t="shared" si="5"/>
        <v>1</v>
      </c>
      <c r="H31" s="5"/>
      <c r="I31" s="5"/>
      <c r="J31" s="5"/>
      <c r="K31" s="266" t="s">
        <v>188</v>
      </c>
      <c r="L31" s="103" t="s">
        <v>188</v>
      </c>
      <c r="M31" s="54" t="s">
        <v>167</v>
      </c>
      <c r="N31" s="53" t="s">
        <v>188</v>
      </c>
    </row>
    <row r="32" spans="1:14" ht="14.25" customHeight="1" x14ac:dyDescent="0.2">
      <c r="A32" s="2" t="s">
        <v>44</v>
      </c>
      <c r="B32" s="237" t="s">
        <v>17</v>
      </c>
      <c r="C32" s="189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164</v>
      </c>
      <c r="I32" s="53" t="s">
        <v>164</v>
      </c>
      <c r="J32" s="53" t="s">
        <v>164</v>
      </c>
      <c r="K32" s="266" t="s">
        <v>164</v>
      </c>
      <c r="L32" s="103" t="s">
        <v>164</v>
      </c>
      <c r="M32" s="54" t="s">
        <v>167</v>
      </c>
      <c r="N32" s="53" t="s">
        <v>164</v>
      </c>
    </row>
    <row r="33" spans="1:14" x14ac:dyDescent="0.2">
      <c r="A33" s="6"/>
      <c r="B33" s="239"/>
      <c r="C33" s="191"/>
      <c r="D33" s="6"/>
      <c r="E33" s="16"/>
      <c r="F33" s="80"/>
      <c r="G33" s="6"/>
      <c r="H33" s="9"/>
      <c r="I33" s="9"/>
      <c r="J33" s="9"/>
      <c r="K33" s="274"/>
      <c r="L33" s="88"/>
      <c r="M33" s="64"/>
      <c r="N33" s="9"/>
    </row>
    <row r="34" spans="1:14" x14ac:dyDescent="0.2">
      <c r="A34" s="6" t="s">
        <v>144</v>
      </c>
      <c r="B34" s="239"/>
      <c r="C34" s="191"/>
      <c r="D34" s="6"/>
      <c r="E34" s="16"/>
      <c r="F34" s="80"/>
      <c r="G34" s="6"/>
      <c r="H34" s="9"/>
      <c r="I34" s="9"/>
      <c r="J34" s="9"/>
      <c r="K34" s="274"/>
      <c r="L34" s="88"/>
      <c r="M34" s="64"/>
      <c r="N34" s="9"/>
    </row>
    <row r="35" spans="1:14" x14ac:dyDescent="0.2">
      <c r="A35" s="2" t="s">
        <v>47</v>
      </c>
      <c r="B35" s="237" t="s">
        <v>46</v>
      </c>
      <c r="C35" s="189">
        <v>0.5</v>
      </c>
      <c r="D35" s="2"/>
      <c r="E35" s="5"/>
      <c r="F35" s="81">
        <v>4</v>
      </c>
      <c r="G35" s="19">
        <f t="shared" ref="G35:G60" si="6">COUNTA(H35:K35)</f>
        <v>4</v>
      </c>
      <c r="H35" s="53" t="s">
        <v>165</v>
      </c>
      <c r="I35" s="53" t="s">
        <v>165</v>
      </c>
      <c r="J35" s="53" t="s">
        <v>165</v>
      </c>
      <c r="K35" s="275" t="s">
        <v>245</v>
      </c>
      <c r="L35" s="294" t="s">
        <v>245</v>
      </c>
      <c r="M35" s="54" t="s">
        <v>167</v>
      </c>
      <c r="N35" s="53" t="s">
        <v>165</v>
      </c>
    </row>
    <row r="36" spans="1:14" x14ac:dyDescent="0.2">
      <c r="A36" s="10" t="s">
        <v>48</v>
      </c>
      <c r="B36" s="240" t="s">
        <v>46</v>
      </c>
      <c r="C36" s="192">
        <v>0.5</v>
      </c>
      <c r="D36" s="10"/>
      <c r="E36" s="14"/>
      <c r="F36" s="81">
        <v>4</v>
      </c>
      <c r="G36" s="19">
        <f t="shared" si="6"/>
        <v>4</v>
      </c>
      <c r="H36" s="53" t="s">
        <v>165</v>
      </c>
      <c r="I36" s="53" t="s">
        <v>165</v>
      </c>
      <c r="J36" s="53" t="s">
        <v>165</v>
      </c>
      <c r="K36" s="275" t="s">
        <v>245</v>
      </c>
      <c r="L36" s="294" t="s">
        <v>245</v>
      </c>
      <c r="M36" s="54" t="s">
        <v>167</v>
      </c>
      <c r="N36" s="53" t="s">
        <v>165</v>
      </c>
    </row>
    <row r="37" spans="1:14" x14ac:dyDescent="0.2">
      <c r="A37" s="2" t="s">
        <v>49</v>
      </c>
      <c r="B37" s="237" t="s">
        <v>46</v>
      </c>
      <c r="C37" s="189">
        <v>0.5</v>
      </c>
      <c r="D37" s="2"/>
      <c r="E37" s="5"/>
      <c r="F37" s="81">
        <v>4</v>
      </c>
      <c r="G37" s="19">
        <f t="shared" si="6"/>
        <v>4</v>
      </c>
      <c r="H37" s="53" t="s">
        <v>165</v>
      </c>
      <c r="I37" s="53" t="s">
        <v>165</v>
      </c>
      <c r="J37" s="53" t="s">
        <v>165</v>
      </c>
      <c r="K37" s="275" t="s">
        <v>245</v>
      </c>
      <c r="L37" s="294" t="s">
        <v>245</v>
      </c>
      <c r="M37" s="54" t="s">
        <v>167</v>
      </c>
      <c r="N37" s="53" t="s">
        <v>165</v>
      </c>
    </row>
    <row r="38" spans="1:14" x14ac:dyDescent="0.2">
      <c r="A38" s="2" t="s">
        <v>50</v>
      </c>
      <c r="B38" s="237" t="s">
        <v>46</v>
      </c>
      <c r="C38" s="189">
        <v>0.5</v>
      </c>
      <c r="D38" s="2"/>
      <c r="E38" s="5"/>
      <c r="F38" s="81">
        <v>4</v>
      </c>
      <c r="G38" s="19">
        <f t="shared" si="6"/>
        <v>4</v>
      </c>
      <c r="H38" s="53" t="s">
        <v>165</v>
      </c>
      <c r="I38" s="53" t="s">
        <v>165</v>
      </c>
      <c r="J38" s="53" t="s">
        <v>165</v>
      </c>
      <c r="K38" s="275" t="s">
        <v>245</v>
      </c>
      <c r="L38" s="294" t="s">
        <v>245</v>
      </c>
      <c r="M38" s="54" t="s">
        <v>167</v>
      </c>
      <c r="N38" s="53" t="s">
        <v>165</v>
      </c>
    </row>
    <row r="39" spans="1:14" x14ac:dyDescent="0.2">
      <c r="A39" s="2" t="s">
        <v>51</v>
      </c>
      <c r="B39" s="237" t="s">
        <v>46</v>
      </c>
      <c r="C39" s="189">
        <v>0.5</v>
      </c>
      <c r="D39" s="2"/>
      <c r="E39" s="5"/>
      <c r="F39" s="81">
        <v>4</v>
      </c>
      <c r="G39" s="19">
        <f t="shared" si="6"/>
        <v>4</v>
      </c>
      <c r="H39" s="53" t="s">
        <v>165</v>
      </c>
      <c r="I39" s="53" t="s">
        <v>165</v>
      </c>
      <c r="J39" s="53" t="s">
        <v>165</v>
      </c>
      <c r="K39" s="275" t="s">
        <v>245</v>
      </c>
      <c r="L39" s="294" t="s">
        <v>245</v>
      </c>
      <c r="M39" s="54" t="s">
        <v>167</v>
      </c>
      <c r="N39" s="53" t="s">
        <v>165</v>
      </c>
    </row>
    <row r="40" spans="1:14" x14ac:dyDescent="0.2">
      <c r="A40" s="2" t="s">
        <v>52</v>
      </c>
      <c r="B40" s="237" t="s">
        <v>46</v>
      </c>
      <c r="C40" s="189">
        <v>0.5</v>
      </c>
      <c r="D40" s="2"/>
      <c r="E40" s="33">
        <v>0.09</v>
      </c>
      <c r="F40" s="81">
        <v>4</v>
      </c>
      <c r="G40" s="19">
        <f t="shared" si="6"/>
        <v>4</v>
      </c>
      <c r="H40" s="53" t="s">
        <v>165</v>
      </c>
      <c r="I40" s="53" t="s">
        <v>165</v>
      </c>
      <c r="J40" s="53" t="s">
        <v>165</v>
      </c>
      <c r="K40" s="275" t="s">
        <v>248</v>
      </c>
      <c r="L40" s="294" t="s">
        <v>248</v>
      </c>
      <c r="M40" s="54" t="s">
        <v>167</v>
      </c>
      <c r="N40" s="53" t="s">
        <v>165</v>
      </c>
    </row>
    <row r="41" spans="1:14" x14ac:dyDescent="0.2">
      <c r="A41" s="2" t="s">
        <v>53</v>
      </c>
      <c r="B41" s="237" t="s">
        <v>46</v>
      </c>
      <c r="C41" s="189">
        <v>0.5</v>
      </c>
      <c r="D41" s="2"/>
      <c r="E41" s="13"/>
      <c r="F41" s="81">
        <v>4</v>
      </c>
      <c r="G41" s="19">
        <f t="shared" si="6"/>
        <v>4</v>
      </c>
      <c r="H41" s="53" t="s">
        <v>165</v>
      </c>
      <c r="I41" s="53" t="s">
        <v>165</v>
      </c>
      <c r="J41" s="53" t="s">
        <v>165</v>
      </c>
      <c r="K41" s="275" t="s">
        <v>245</v>
      </c>
      <c r="L41" s="294" t="s">
        <v>245</v>
      </c>
      <c r="M41" s="54" t="s">
        <v>167</v>
      </c>
      <c r="N41" s="53" t="s">
        <v>165</v>
      </c>
    </row>
    <row r="42" spans="1:14" x14ac:dyDescent="0.2">
      <c r="A42" s="2" t="s">
        <v>54</v>
      </c>
      <c r="B42" s="237" t="s">
        <v>46</v>
      </c>
      <c r="C42" s="189">
        <v>0.5</v>
      </c>
      <c r="D42" s="2"/>
      <c r="E42" s="13"/>
      <c r="F42" s="81">
        <v>4</v>
      </c>
      <c r="G42" s="19">
        <f t="shared" si="6"/>
        <v>4</v>
      </c>
      <c r="H42" s="53" t="s">
        <v>165</v>
      </c>
      <c r="I42" s="53" t="s">
        <v>165</v>
      </c>
      <c r="J42" s="53" t="s">
        <v>165</v>
      </c>
      <c r="K42" s="275" t="s">
        <v>245</v>
      </c>
      <c r="L42" s="294" t="s">
        <v>245</v>
      </c>
      <c r="M42" s="54" t="s">
        <v>167</v>
      </c>
      <c r="N42" s="53" t="s">
        <v>165</v>
      </c>
    </row>
    <row r="43" spans="1:14" x14ac:dyDescent="0.2">
      <c r="A43" s="2" t="s">
        <v>55</v>
      </c>
      <c r="B43" s="237" t="s">
        <v>46</v>
      </c>
      <c r="C43" s="189">
        <v>0.5</v>
      </c>
      <c r="D43" s="2"/>
      <c r="E43" s="57">
        <v>0.08</v>
      </c>
      <c r="F43" s="81">
        <v>4</v>
      </c>
      <c r="G43" s="19">
        <f t="shared" si="6"/>
        <v>4</v>
      </c>
      <c r="H43" s="53" t="s">
        <v>165</v>
      </c>
      <c r="I43" s="53" t="s">
        <v>165</v>
      </c>
      <c r="J43" s="53" t="s">
        <v>165</v>
      </c>
      <c r="K43" s="275" t="s">
        <v>245</v>
      </c>
      <c r="L43" s="294" t="s">
        <v>245</v>
      </c>
      <c r="M43" s="54" t="s">
        <v>167</v>
      </c>
      <c r="N43" s="53" t="s">
        <v>165</v>
      </c>
    </row>
    <row r="44" spans="1:14" x14ac:dyDescent="0.2">
      <c r="A44" s="2" t="s">
        <v>56</v>
      </c>
      <c r="B44" s="237" t="s">
        <v>46</v>
      </c>
      <c r="C44" s="189">
        <v>0.5</v>
      </c>
      <c r="D44" s="2"/>
      <c r="E44" s="58"/>
      <c r="F44" s="81">
        <v>4</v>
      </c>
      <c r="G44" s="19">
        <f t="shared" si="6"/>
        <v>4</v>
      </c>
      <c r="H44" s="53" t="s">
        <v>165</v>
      </c>
      <c r="I44" s="53" t="s">
        <v>165</v>
      </c>
      <c r="J44" s="53" t="s">
        <v>165</v>
      </c>
      <c r="K44" s="275" t="s">
        <v>245</v>
      </c>
      <c r="L44" s="294" t="s">
        <v>245</v>
      </c>
      <c r="M44" s="54" t="s">
        <v>167</v>
      </c>
      <c r="N44" s="53" t="s">
        <v>165</v>
      </c>
    </row>
    <row r="45" spans="1:14" x14ac:dyDescent="0.2">
      <c r="A45" s="2" t="s">
        <v>57</v>
      </c>
      <c r="B45" s="237" t="s">
        <v>46</v>
      </c>
      <c r="C45" s="189">
        <v>0.5</v>
      </c>
      <c r="D45" s="2"/>
      <c r="E45" s="57">
        <v>0.08</v>
      </c>
      <c r="F45" s="81">
        <v>4</v>
      </c>
      <c r="G45" s="19">
        <f t="shared" si="6"/>
        <v>4</v>
      </c>
      <c r="H45" s="53" t="s">
        <v>165</v>
      </c>
      <c r="I45" s="53" t="s">
        <v>165</v>
      </c>
      <c r="J45" s="53" t="s">
        <v>165</v>
      </c>
      <c r="K45" s="275" t="s">
        <v>245</v>
      </c>
      <c r="L45" s="294" t="s">
        <v>245</v>
      </c>
      <c r="M45" s="54" t="s">
        <v>167</v>
      </c>
      <c r="N45" s="53" t="s">
        <v>165</v>
      </c>
    </row>
    <row r="46" spans="1:14" x14ac:dyDescent="0.2">
      <c r="A46" s="2" t="s">
        <v>58</v>
      </c>
      <c r="B46" s="237" t="s">
        <v>46</v>
      </c>
      <c r="C46" s="189">
        <v>0.5</v>
      </c>
      <c r="D46" s="2"/>
      <c r="E46" s="58"/>
      <c r="F46" s="81">
        <v>4</v>
      </c>
      <c r="G46" s="19">
        <f t="shared" si="6"/>
        <v>4</v>
      </c>
      <c r="H46" s="53" t="s">
        <v>165</v>
      </c>
      <c r="I46" s="53" t="s">
        <v>165</v>
      </c>
      <c r="J46" s="53" t="s">
        <v>165</v>
      </c>
      <c r="K46" s="275" t="s">
        <v>245</v>
      </c>
      <c r="L46" s="294" t="s">
        <v>245</v>
      </c>
      <c r="M46" s="54" t="s">
        <v>167</v>
      </c>
      <c r="N46" s="53" t="s">
        <v>165</v>
      </c>
    </row>
    <row r="47" spans="1:14" x14ac:dyDescent="0.2">
      <c r="A47" s="2" t="s">
        <v>131</v>
      </c>
      <c r="B47" s="237" t="s">
        <v>46</v>
      </c>
      <c r="C47" s="189">
        <v>0.5</v>
      </c>
      <c r="D47" s="2"/>
      <c r="E47" s="58"/>
      <c r="F47" s="81">
        <v>4</v>
      </c>
      <c r="G47" s="19">
        <f t="shared" si="6"/>
        <v>4</v>
      </c>
      <c r="H47" s="53" t="s">
        <v>165</v>
      </c>
      <c r="I47" s="53" t="s">
        <v>165</v>
      </c>
      <c r="J47" s="53" t="s">
        <v>165</v>
      </c>
      <c r="K47" s="275" t="s">
        <v>245</v>
      </c>
      <c r="L47" s="294" t="s">
        <v>245</v>
      </c>
      <c r="M47" s="54" t="s">
        <v>167</v>
      </c>
      <c r="N47" s="53" t="s">
        <v>165</v>
      </c>
    </row>
    <row r="48" spans="1:14" x14ac:dyDescent="0.2">
      <c r="A48" s="2" t="s">
        <v>59</v>
      </c>
      <c r="B48" s="237" t="s">
        <v>46</v>
      </c>
      <c r="C48" s="189">
        <v>0.5</v>
      </c>
      <c r="D48" s="2"/>
      <c r="E48" s="59">
        <v>0.02</v>
      </c>
      <c r="F48" s="81">
        <v>4</v>
      </c>
      <c r="G48" s="19">
        <f t="shared" si="6"/>
        <v>4</v>
      </c>
      <c r="H48" s="53" t="s">
        <v>165</v>
      </c>
      <c r="I48" s="53" t="s">
        <v>165</v>
      </c>
      <c r="J48" s="53" t="s">
        <v>165</v>
      </c>
      <c r="K48" s="275" t="s">
        <v>245</v>
      </c>
      <c r="L48" s="294" t="s">
        <v>245</v>
      </c>
      <c r="M48" s="54" t="s">
        <v>167</v>
      </c>
      <c r="N48" s="53" t="s">
        <v>165</v>
      </c>
    </row>
    <row r="49" spans="1:14" x14ac:dyDescent="0.2">
      <c r="A49" s="2" t="s">
        <v>60</v>
      </c>
      <c r="B49" s="237" t="s">
        <v>46</v>
      </c>
      <c r="C49" s="189">
        <v>0.5</v>
      </c>
      <c r="D49" s="2"/>
      <c r="E49" s="58"/>
      <c r="F49" s="81">
        <v>4</v>
      </c>
      <c r="G49" s="19">
        <f t="shared" si="6"/>
        <v>4</v>
      </c>
      <c r="H49" s="53" t="s">
        <v>165</v>
      </c>
      <c r="I49" s="53" t="s">
        <v>165</v>
      </c>
      <c r="J49" s="53" t="s">
        <v>165</v>
      </c>
      <c r="K49" s="275" t="s">
        <v>245</v>
      </c>
      <c r="L49" s="294" t="s">
        <v>245</v>
      </c>
      <c r="M49" s="54" t="s">
        <v>167</v>
      </c>
      <c r="N49" s="53" t="s">
        <v>165</v>
      </c>
    </row>
    <row r="50" spans="1:14" x14ac:dyDescent="0.2">
      <c r="A50" s="2" t="s">
        <v>132</v>
      </c>
      <c r="B50" s="237" t="s">
        <v>46</v>
      </c>
      <c r="C50" s="189">
        <v>0.5</v>
      </c>
      <c r="D50" s="2"/>
      <c r="E50" s="58"/>
      <c r="F50" s="81">
        <v>4</v>
      </c>
      <c r="G50" s="19">
        <f t="shared" si="6"/>
        <v>4</v>
      </c>
      <c r="H50" s="53" t="s">
        <v>165</v>
      </c>
      <c r="I50" s="53" t="s">
        <v>165</v>
      </c>
      <c r="J50" s="53" t="s">
        <v>165</v>
      </c>
      <c r="K50" s="275" t="s">
        <v>245</v>
      </c>
      <c r="L50" s="294" t="s">
        <v>245</v>
      </c>
      <c r="M50" s="54" t="s">
        <v>167</v>
      </c>
      <c r="N50" s="53" t="s">
        <v>165</v>
      </c>
    </row>
    <row r="51" spans="1:14" x14ac:dyDescent="0.2">
      <c r="A51" s="2" t="s">
        <v>61</v>
      </c>
      <c r="B51" s="237" t="s">
        <v>46</v>
      </c>
      <c r="C51" s="189">
        <v>0.5</v>
      </c>
      <c r="D51" s="2"/>
      <c r="E51" s="57"/>
      <c r="F51" s="81">
        <v>4</v>
      </c>
      <c r="G51" s="19">
        <f t="shared" si="6"/>
        <v>4</v>
      </c>
      <c r="H51" s="53" t="s">
        <v>165</v>
      </c>
      <c r="I51" s="53" t="s">
        <v>165</v>
      </c>
      <c r="J51" s="53" t="s">
        <v>165</v>
      </c>
      <c r="K51" s="275" t="s">
        <v>245</v>
      </c>
      <c r="L51" s="294" t="s">
        <v>245</v>
      </c>
      <c r="M51" s="54" t="s">
        <v>167</v>
      </c>
      <c r="N51" s="53" t="s">
        <v>165</v>
      </c>
    </row>
    <row r="52" spans="1:14" x14ac:dyDescent="0.2">
      <c r="A52" s="2" t="s">
        <v>62</v>
      </c>
      <c r="B52" s="237" t="s">
        <v>46</v>
      </c>
      <c r="C52" s="189">
        <v>0.5</v>
      </c>
      <c r="D52" s="2"/>
      <c r="E52" s="57">
        <v>0.2</v>
      </c>
      <c r="F52" s="81">
        <v>4</v>
      </c>
      <c r="G52" s="19">
        <f t="shared" si="6"/>
        <v>4</v>
      </c>
      <c r="H52" s="53" t="s">
        <v>165</v>
      </c>
      <c r="I52" s="53" t="s">
        <v>165</v>
      </c>
      <c r="J52" s="53" t="s">
        <v>165</v>
      </c>
      <c r="K52" s="275" t="s">
        <v>245</v>
      </c>
      <c r="L52" s="294" t="s">
        <v>245</v>
      </c>
      <c r="M52" s="54" t="s">
        <v>167</v>
      </c>
      <c r="N52" s="53" t="s">
        <v>165</v>
      </c>
    </row>
    <row r="53" spans="1:14" x14ac:dyDescent="0.2">
      <c r="A53" s="2" t="s">
        <v>133</v>
      </c>
      <c r="B53" s="237" t="s">
        <v>46</v>
      </c>
      <c r="C53" s="189">
        <v>2</v>
      </c>
      <c r="D53" s="2"/>
      <c r="E53" s="57">
        <v>0.01</v>
      </c>
      <c r="F53" s="81">
        <v>4</v>
      </c>
      <c r="G53" s="19">
        <f t="shared" si="6"/>
        <v>4</v>
      </c>
      <c r="H53" s="53" t="s">
        <v>166</v>
      </c>
      <c r="I53" s="53" t="s">
        <v>166</v>
      </c>
      <c r="J53" s="53" t="s">
        <v>166</v>
      </c>
      <c r="K53" s="275" t="s">
        <v>245</v>
      </c>
      <c r="L53" s="294" t="s">
        <v>245</v>
      </c>
      <c r="M53" s="54" t="s">
        <v>167</v>
      </c>
      <c r="N53" s="53" t="s">
        <v>166</v>
      </c>
    </row>
    <row r="54" spans="1:14" x14ac:dyDescent="0.2">
      <c r="A54" s="2" t="s">
        <v>63</v>
      </c>
      <c r="B54" s="237" t="s">
        <v>46</v>
      </c>
      <c r="C54" s="189">
        <v>0.5</v>
      </c>
      <c r="D54" s="2"/>
      <c r="E54" s="60"/>
      <c r="F54" s="81">
        <v>4</v>
      </c>
      <c r="G54" s="19">
        <f t="shared" si="6"/>
        <v>4</v>
      </c>
      <c r="H54" s="53" t="s">
        <v>165</v>
      </c>
      <c r="I54" s="53" t="s">
        <v>165</v>
      </c>
      <c r="J54" s="53" t="s">
        <v>165</v>
      </c>
      <c r="K54" s="275" t="s">
        <v>245</v>
      </c>
      <c r="L54" s="294" t="s">
        <v>245</v>
      </c>
      <c r="M54" s="54" t="s">
        <v>167</v>
      </c>
      <c r="N54" s="53" t="s">
        <v>165</v>
      </c>
    </row>
    <row r="55" spans="1:14" x14ac:dyDescent="0.2">
      <c r="A55" s="2" t="s">
        <v>64</v>
      </c>
      <c r="B55" s="237" t="s">
        <v>46</v>
      </c>
      <c r="C55" s="189">
        <v>2</v>
      </c>
      <c r="D55" s="2"/>
      <c r="E55" s="13"/>
      <c r="F55" s="81">
        <v>4</v>
      </c>
      <c r="G55" s="19">
        <f t="shared" si="6"/>
        <v>4</v>
      </c>
      <c r="H55" s="53" t="s">
        <v>166</v>
      </c>
      <c r="I55" s="53" t="s">
        <v>166</v>
      </c>
      <c r="J55" s="53" t="s">
        <v>166</v>
      </c>
      <c r="K55" s="275" t="s">
        <v>245</v>
      </c>
      <c r="L55" s="294" t="s">
        <v>245</v>
      </c>
      <c r="M55" s="54" t="s">
        <v>167</v>
      </c>
      <c r="N55" s="53" t="s">
        <v>166</v>
      </c>
    </row>
    <row r="56" spans="1:14" x14ac:dyDescent="0.2">
      <c r="A56" s="2" t="s">
        <v>191</v>
      </c>
      <c r="B56" s="237" t="s">
        <v>46</v>
      </c>
      <c r="C56" s="189">
        <v>0.5</v>
      </c>
      <c r="D56" s="2"/>
      <c r="E56" s="2"/>
      <c r="F56" s="81">
        <v>4</v>
      </c>
      <c r="G56" s="19">
        <f t="shared" si="6"/>
        <v>4</v>
      </c>
      <c r="H56" s="53" t="s">
        <v>165</v>
      </c>
      <c r="I56" s="53" t="s">
        <v>165</v>
      </c>
      <c r="J56" s="53" t="s">
        <v>165</v>
      </c>
      <c r="K56" s="275" t="s">
        <v>245</v>
      </c>
      <c r="L56" s="294" t="s">
        <v>245</v>
      </c>
      <c r="M56" s="53" t="s">
        <v>167</v>
      </c>
      <c r="N56" s="53" t="s">
        <v>165</v>
      </c>
    </row>
    <row r="57" spans="1:14" x14ac:dyDescent="0.2">
      <c r="A57" s="144" t="s">
        <v>247</v>
      </c>
      <c r="B57" s="237" t="s">
        <v>46</v>
      </c>
      <c r="C57" s="189">
        <v>0.01</v>
      </c>
      <c r="D57" s="2"/>
      <c r="E57" s="10">
        <v>0.03</v>
      </c>
      <c r="F57" s="81">
        <v>4</v>
      </c>
      <c r="G57" s="19">
        <v>1</v>
      </c>
      <c r="H57" s="53"/>
      <c r="I57" s="53"/>
      <c r="J57" s="53"/>
      <c r="K57" s="275" t="s">
        <v>245</v>
      </c>
      <c r="L57" s="294" t="s">
        <v>245</v>
      </c>
      <c r="M57" s="53" t="s">
        <v>167</v>
      </c>
      <c r="N57" s="168" t="s">
        <v>245</v>
      </c>
    </row>
    <row r="58" spans="1:14" x14ac:dyDescent="0.2">
      <c r="A58" s="2" t="s">
        <v>192</v>
      </c>
      <c r="B58" s="237" t="s">
        <v>46</v>
      </c>
      <c r="C58" s="189">
        <v>0.5</v>
      </c>
      <c r="D58" s="2"/>
      <c r="E58" s="10"/>
      <c r="F58" s="81">
        <v>4</v>
      </c>
      <c r="G58" s="19">
        <f t="shared" si="6"/>
        <v>4</v>
      </c>
      <c r="H58" s="53" t="s">
        <v>165</v>
      </c>
      <c r="I58" s="53" t="s">
        <v>165</v>
      </c>
      <c r="J58" s="53" t="s">
        <v>165</v>
      </c>
      <c r="K58" s="275" t="s">
        <v>245</v>
      </c>
      <c r="L58" s="294" t="s">
        <v>245</v>
      </c>
      <c r="M58" s="53" t="s">
        <v>167</v>
      </c>
      <c r="N58" s="168" t="s">
        <v>165</v>
      </c>
    </row>
    <row r="59" spans="1:14" x14ac:dyDescent="0.2">
      <c r="A59" s="145" t="s">
        <v>246</v>
      </c>
      <c r="B59" s="237" t="s">
        <v>46</v>
      </c>
      <c r="C59" s="189">
        <v>0.01</v>
      </c>
      <c r="D59" s="2"/>
      <c r="E59" s="10">
        <v>0.03</v>
      </c>
      <c r="F59" s="81">
        <v>4</v>
      </c>
      <c r="G59" s="19">
        <v>1</v>
      </c>
      <c r="H59" s="53"/>
      <c r="I59" s="53"/>
      <c r="J59" s="53"/>
      <c r="K59" s="275" t="s">
        <v>245</v>
      </c>
      <c r="L59" s="294" t="s">
        <v>245</v>
      </c>
      <c r="M59" s="53" t="s">
        <v>167</v>
      </c>
      <c r="N59" s="168" t="s">
        <v>245</v>
      </c>
    </row>
    <row r="60" spans="1:14" x14ac:dyDescent="0.2">
      <c r="A60" s="2" t="s">
        <v>193</v>
      </c>
      <c r="B60" s="237" t="s">
        <v>46</v>
      </c>
      <c r="C60" s="189">
        <v>0.5</v>
      </c>
      <c r="D60" s="2"/>
      <c r="E60" s="2"/>
      <c r="F60" s="81">
        <v>4</v>
      </c>
      <c r="G60" s="19">
        <f t="shared" si="6"/>
        <v>4</v>
      </c>
      <c r="H60" s="53" t="s">
        <v>165</v>
      </c>
      <c r="I60" s="53" t="s">
        <v>165</v>
      </c>
      <c r="J60" s="53" t="s">
        <v>165</v>
      </c>
      <c r="K60" s="275" t="s">
        <v>245</v>
      </c>
      <c r="L60" s="294" t="s">
        <v>245</v>
      </c>
      <c r="M60" s="53" t="s">
        <v>167</v>
      </c>
      <c r="N60" s="168" t="s">
        <v>165</v>
      </c>
    </row>
    <row r="61" spans="1:14" x14ac:dyDescent="0.2">
      <c r="A61" s="6"/>
      <c r="B61" s="239"/>
      <c r="C61" s="191"/>
      <c r="D61" s="6"/>
      <c r="E61" s="6"/>
      <c r="F61" s="80"/>
      <c r="G61" s="6"/>
      <c r="H61" s="9"/>
      <c r="I61" s="9"/>
      <c r="J61" s="9"/>
      <c r="K61" s="274"/>
      <c r="L61" s="88"/>
      <c r="M61" s="64"/>
      <c r="N61" s="9"/>
    </row>
    <row r="62" spans="1:14" x14ac:dyDescent="0.2">
      <c r="A62" s="6" t="s">
        <v>145</v>
      </c>
      <c r="B62" s="239"/>
      <c r="C62" s="191"/>
      <c r="D62" s="6"/>
      <c r="E62" s="6"/>
      <c r="F62" s="80"/>
      <c r="G62" s="6"/>
      <c r="H62" s="9"/>
      <c r="I62" s="9"/>
      <c r="J62" s="9"/>
      <c r="K62" s="274"/>
      <c r="L62" s="88"/>
      <c r="M62" s="64"/>
      <c r="N62" s="9"/>
    </row>
    <row r="63" spans="1:14" x14ac:dyDescent="0.2">
      <c r="A63" s="2" t="s">
        <v>3</v>
      </c>
      <c r="B63" s="237" t="s">
        <v>17</v>
      </c>
      <c r="C63" s="189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73">
        <v>8.19</v>
      </c>
      <c r="L63" s="105">
        <f t="shared" ref="L63" si="7">MIN(H63:K63)</f>
        <v>8.19</v>
      </c>
      <c r="M63" s="45">
        <f t="shared" ref="M63" si="8">AVERAGE(H63:K63)</f>
        <v>8.19</v>
      </c>
      <c r="N63" s="5">
        <f t="shared" ref="N63" si="9">MAX(H63:K63)</f>
        <v>8.19</v>
      </c>
    </row>
    <row r="64" spans="1:14" x14ac:dyDescent="0.2">
      <c r="A64" s="2" t="s">
        <v>4</v>
      </c>
      <c r="B64" s="237" t="s">
        <v>17</v>
      </c>
      <c r="C64" s="189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73">
        <v>5.0000000000000001E-3</v>
      </c>
      <c r="L64" s="105">
        <f t="shared" ref="L64:L72" si="10">MIN(H64:K64)</f>
        <v>5.0000000000000001E-3</v>
      </c>
      <c r="M64" s="51">
        <f>AVERAGE(H64:K64)</f>
        <v>5.0000000000000001E-3</v>
      </c>
      <c r="N64" s="5">
        <f t="shared" ref="N64:N72" si="11">MAX(H64:K64)</f>
        <v>5.0000000000000001E-3</v>
      </c>
    </row>
    <row r="65" spans="1:14" ht="13.5" customHeight="1" x14ac:dyDescent="0.2">
      <c r="A65" s="2" t="s">
        <v>5</v>
      </c>
      <c r="B65" s="237" t="s">
        <v>17</v>
      </c>
      <c r="C65" s="189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73">
        <v>5.0999999999999997E-2</v>
      </c>
      <c r="L65" s="105">
        <f t="shared" si="10"/>
        <v>5.0999999999999997E-2</v>
      </c>
      <c r="M65" s="51">
        <f t="shared" ref="M65:M72" si="12">AVERAGE(H65:K65)</f>
        <v>5.0999999999999997E-2</v>
      </c>
      <c r="N65" s="5">
        <f t="shared" si="11"/>
        <v>5.0999999999999997E-2</v>
      </c>
    </row>
    <row r="66" spans="1:14" x14ac:dyDescent="0.2">
      <c r="A66" s="2" t="s">
        <v>6</v>
      </c>
      <c r="B66" s="237" t="s">
        <v>17</v>
      </c>
      <c r="C66" s="189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66" t="s">
        <v>199</v>
      </c>
      <c r="L66" s="103" t="s">
        <v>199</v>
      </c>
      <c r="M66" s="53" t="s">
        <v>167</v>
      </c>
      <c r="N66" s="53" t="s">
        <v>199</v>
      </c>
    </row>
    <row r="67" spans="1:14" x14ac:dyDescent="0.2">
      <c r="A67" s="2" t="s">
        <v>27</v>
      </c>
      <c r="B67" s="237" t="s">
        <v>17</v>
      </c>
      <c r="C67" s="189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73">
        <v>7.0000000000000001E-3</v>
      </c>
      <c r="L67" s="105">
        <f t="shared" si="10"/>
        <v>7.0000000000000001E-3</v>
      </c>
      <c r="M67" s="105">
        <f t="shared" si="12"/>
        <v>7.0000000000000001E-3</v>
      </c>
      <c r="N67" s="5">
        <f t="shared" si="11"/>
        <v>7.0000000000000001E-3</v>
      </c>
    </row>
    <row r="68" spans="1:14" x14ac:dyDescent="0.2">
      <c r="A68" s="2" t="s">
        <v>9</v>
      </c>
      <c r="B68" s="237" t="s">
        <v>17</v>
      </c>
      <c r="C68" s="189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76">
        <v>1E-3</v>
      </c>
      <c r="L68" s="105">
        <f t="shared" si="10"/>
        <v>1E-3</v>
      </c>
      <c r="M68" s="105">
        <f t="shared" si="12"/>
        <v>1E-3</v>
      </c>
      <c r="N68" s="5">
        <f t="shared" si="11"/>
        <v>1E-3</v>
      </c>
    </row>
    <row r="69" spans="1:14" ht="13.5" customHeight="1" x14ac:dyDescent="0.2">
      <c r="A69" s="2" t="s">
        <v>10</v>
      </c>
      <c r="B69" s="237" t="s">
        <v>17</v>
      </c>
      <c r="C69" s="189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73">
        <v>5.0000000000000001E-3</v>
      </c>
      <c r="L69" s="105">
        <f t="shared" si="10"/>
        <v>5.0000000000000001E-3</v>
      </c>
      <c r="M69" s="105">
        <f t="shared" si="12"/>
        <v>5.0000000000000001E-3</v>
      </c>
      <c r="N69" s="5">
        <f t="shared" si="11"/>
        <v>5.0000000000000001E-3</v>
      </c>
    </row>
    <row r="70" spans="1:14" x14ac:dyDescent="0.2">
      <c r="A70" s="2" t="s">
        <v>28</v>
      </c>
      <c r="B70" s="237" t="s">
        <v>17</v>
      </c>
      <c r="C70" s="189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73">
        <v>1.0999999999999999E-2</v>
      </c>
      <c r="L70" s="105">
        <f t="shared" si="10"/>
        <v>1.0999999999999999E-2</v>
      </c>
      <c r="M70" s="51">
        <f t="shared" si="12"/>
        <v>1.0999999999999999E-2</v>
      </c>
      <c r="N70" s="5">
        <f t="shared" si="11"/>
        <v>1.0999999999999999E-2</v>
      </c>
    </row>
    <row r="71" spans="1:14" x14ac:dyDescent="0.2">
      <c r="A71" s="2" t="s">
        <v>30</v>
      </c>
      <c r="B71" s="237" t="s">
        <v>17</v>
      </c>
      <c r="C71" s="189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66" t="s">
        <v>199</v>
      </c>
      <c r="L71" s="103" t="s">
        <v>199</v>
      </c>
      <c r="M71" s="53" t="s">
        <v>167</v>
      </c>
      <c r="N71" s="53" t="s">
        <v>199</v>
      </c>
    </row>
    <row r="72" spans="1:14" x14ac:dyDescent="0.2">
      <c r="A72" s="2" t="s">
        <v>29</v>
      </c>
      <c r="B72" s="238" t="s">
        <v>17</v>
      </c>
      <c r="C72" s="190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73">
        <v>0.04</v>
      </c>
      <c r="L72" s="105">
        <f t="shared" si="10"/>
        <v>0.04</v>
      </c>
      <c r="M72" s="45">
        <f t="shared" si="12"/>
        <v>0.04</v>
      </c>
      <c r="N72" s="5">
        <f t="shared" si="11"/>
        <v>0.04</v>
      </c>
    </row>
    <row r="73" spans="1:14" x14ac:dyDescent="0.2">
      <c r="A73" s="6"/>
      <c r="B73" s="239"/>
      <c r="C73" s="191"/>
      <c r="D73" s="6"/>
      <c r="E73" s="6"/>
      <c r="F73" s="80"/>
      <c r="G73" s="6"/>
      <c r="H73" s="9"/>
      <c r="I73" s="9"/>
      <c r="J73" s="9"/>
      <c r="K73" s="272"/>
      <c r="L73" s="295"/>
      <c r="M73" s="68"/>
      <c r="N73" s="52"/>
    </row>
    <row r="74" spans="1:14" x14ac:dyDescent="0.2">
      <c r="A74" s="146" t="s">
        <v>204</v>
      </c>
      <c r="B74" s="239"/>
      <c r="C74" s="191"/>
      <c r="D74" s="6"/>
      <c r="E74" s="6"/>
      <c r="F74" s="80"/>
      <c r="G74" s="6"/>
      <c r="H74" s="9"/>
      <c r="I74" s="9"/>
      <c r="J74" s="9"/>
      <c r="K74" s="274"/>
      <c r="L74" s="295"/>
      <c r="M74" s="68"/>
      <c r="N74" s="52"/>
    </row>
    <row r="75" spans="1:14" x14ac:dyDescent="0.2">
      <c r="A75" s="2" t="s">
        <v>121</v>
      </c>
      <c r="B75" s="237" t="s">
        <v>46</v>
      </c>
      <c r="C75" s="190">
        <v>1</v>
      </c>
      <c r="D75" s="4"/>
      <c r="E75" s="33">
        <v>950</v>
      </c>
      <c r="F75" s="19">
        <v>1</v>
      </c>
      <c r="G75" s="19">
        <f t="shared" ref="G75:G76" si="13">COUNTA(H75:K75)</f>
        <v>1</v>
      </c>
      <c r="H75" s="5"/>
      <c r="I75" s="5"/>
      <c r="J75" s="5"/>
      <c r="K75" s="266" t="s">
        <v>162</v>
      </c>
      <c r="L75" s="266" t="s">
        <v>162</v>
      </c>
      <c r="M75" s="54" t="s">
        <v>167</v>
      </c>
      <c r="N75" s="53" t="s">
        <v>162</v>
      </c>
    </row>
    <row r="76" spans="1:14" x14ac:dyDescent="0.2">
      <c r="A76" s="2" t="s">
        <v>122</v>
      </c>
      <c r="B76" s="237" t="s">
        <v>46</v>
      </c>
      <c r="C76" s="190">
        <v>5</v>
      </c>
      <c r="D76" s="4"/>
      <c r="E76" s="5"/>
      <c r="F76" s="19">
        <v>1</v>
      </c>
      <c r="G76" s="19">
        <f t="shared" si="13"/>
        <v>1</v>
      </c>
      <c r="H76" s="5"/>
      <c r="I76" s="5"/>
      <c r="J76" s="5"/>
      <c r="K76" s="266" t="s">
        <v>188</v>
      </c>
      <c r="L76" s="266" t="s">
        <v>188</v>
      </c>
      <c r="M76" s="54" t="s">
        <v>167</v>
      </c>
      <c r="N76" s="53" t="s">
        <v>188</v>
      </c>
    </row>
    <row r="77" spans="1:14" x14ac:dyDescent="0.2">
      <c r="A77" s="2" t="s">
        <v>123</v>
      </c>
      <c r="B77" s="237" t="s">
        <v>46</v>
      </c>
      <c r="C77" s="190">
        <v>2</v>
      </c>
      <c r="D77" s="4"/>
      <c r="E77" s="5"/>
      <c r="F77" s="19">
        <v>1</v>
      </c>
      <c r="G77" s="19">
        <v>1</v>
      </c>
      <c r="H77" s="5"/>
      <c r="I77" s="5"/>
      <c r="J77" s="5"/>
      <c r="K77" s="266" t="s">
        <v>188</v>
      </c>
      <c r="L77" s="103" t="s">
        <v>188</v>
      </c>
      <c r="M77" s="54" t="s">
        <v>167</v>
      </c>
      <c r="N77" s="53" t="s">
        <v>188</v>
      </c>
    </row>
    <row r="78" spans="1:14" x14ac:dyDescent="0.2">
      <c r="A78" s="2" t="s">
        <v>202</v>
      </c>
      <c r="B78" s="237" t="s">
        <v>46</v>
      </c>
      <c r="C78" s="190">
        <v>2</v>
      </c>
      <c r="D78" s="4"/>
      <c r="E78" s="5"/>
      <c r="F78" s="19">
        <v>1</v>
      </c>
      <c r="G78" s="19">
        <f t="shared" ref="G78:G79" si="14">COUNTA(H78:K78)</f>
        <v>1</v>
      </c>
      <c r="H78" s="5"/>
      <c r="I78" s="5"/>
      <c r="J78" s="5"/>
      <c r="K78" s="266" t="s">
        <v>188</v>
      </c>
      <c r="L78" s="103" t="s">
        <v>188</v>
      </c>
      <c r="M78" s="54" t="s">
        <v>167</v>
      </c>
      <c r="N78" s="53" t="s">
        <v>188</v>
      </c>
    </row>
    <row r="79" spans="1:14" x14ac:dyDescent="0.2">
      <c r="A79" s="2" t="s">
        <v>203</v>
      </c>
      <c r="B79" s="237" t="s">
        <v>46</v>
      </c>
      <c r="C79" s="190">
        <v>2</v>
      </c>
      <c r="D79" s="4"/>
      <c r="E79" s="5"/>
      <c r="F79" s="19">
        <v>1</v>
      </c>
      <c r="G79" s="19">
        <f t="shared" si="14"/>
        <v>1</v>
      </c>
      <c r="H79" s="5"/>
      <c r="I79" s="5"/>
      <c r="J79" s="5"/>
      <c r="K79" s="266" t="s">
        <v>188</v>
      </c>
      <c r="L79" s="103" t="s">
        <v>188</v>
      </c>
      <c r="M79" s="54" t="s">
        <v>167</v>
      </c>
      <c r="N79" s="53" t="s">
        <v>188</v>
      </c>
    </row>
    <row r="80" spans="1:14" x14ac:dyDescent="0.2">
      <c r="A80" s="2" t="s">
        <v>184</v>
      </c>
      <c r="B80" s="237" t="s">
        <v>46</v>
      </c>
      <c r="C80" s="190">
        <v>1</v>
      </c>
      <c r="D80" s="4"/>
      <c r="E80" s="5"/>
      <c r="F80" s="19">
        <v>1</v>
      </c>
      <c r="G80" s="19">
        <v>1</v>
      </c>
      <c r="H80" s="5"/>
      <c r="I80" s="5"/>
      <c r="J80" s="5"/>
      <c r="K80" s="266" t="s">
        <v>188</v>
      </c>
      <c r="L80" s="103" t="s">
        <v>188</v>
      </c>
      <c r="M80" s="54" t="s">
        <v>167</v>
      </c>
      <c r="N80" s="53" t="s">
        <v>188</v>
      </c>
    </row>
    <row r="81" spans="1:14" x14ac:dyDescent="0.2">
      <c r="A81" s="2" t="s">
        <v>185</v>
      </c>
      <c r="B81" s="237" t="s">
        <v>46</v>
      </c>
      <c r="C81" s="190">
        <v>1</v>
      </c>
      <c r="D81" s="4"/>
      <c r="E81" s="5"/>
      <c r="F81" s="19">
        <v>1</v>
      </c>
      <c r="G81" s="19">
        <f t="shared" ref="G81:G82" si="15">COUNTA(H81:K81)</f>
        <v>1</v>
      </c>
      <c r="H81" s="5"/>
      <c r="I81" s="5"/>
      <c r="J81" s="5"/>
      <c r="K81" s="266" t="s">
        <v>162</v>
      </c>
      <c r="L81" s="103" t="s">
        <v>162</v>
      </c>
      <c r="M81" s="54" t="s">
        <v>167</v>
      </c>
      <c r="N81" s="53" t="s">
        <v>162</v>
      </c>
    </row>
    <row r="82" spans="1:14" x14ac:dyDescent="0.2">
      <c r="A82" s="2" t="s">
        <v>105</v>
      </c>
      <c r="B82" s="237" t="s">
        <v>46</v>
      </c>
      <c r="C82" s="190">
        <v>5</v>
      </c>
      <c r="D82" s="4"/>
      <c r="E82" s="5"/>
      <c r="F82" s="19">
        <v>1</v>
      </c>
      <c r="G82" s="19">
        <f t="shared" si="15"/>
        <v>1</v>
      </c>
      <c r="H82" s="5"/>
      <c r="I82" s="5"/>
      <c r="J82" s="5"/>
      <c r="K82" s="266" t="s">
        <v>173</v>
      </c>
      <c r="L82" s="103" t="s">
        <v>173</v>
      </c>
      <c r="M82" s="54" t="s">
        <v>167</v>
      </c>
      <c r="N82" s="53" t="s">
        <v>173</v>
      </c>
    </row>
    <row r="83" spans="1:14" x14ac:dyDescent="0.2">
      <c r="A83" s="2" t="s">
        <v>45</v>
      </c>
      <c r="B83" s="237" t="s">
        <v>46</v>
      </c>
      <c r="C83" s="189">
        <v>1</v>
      </c>
      <c r="D83" s="2"/>
      <c r="E83" s="5"/>
      <c r="F83" s="19">
        <v>1</v>
      </c>
      <c r="G83" s="19">
        <v>1</v>
      </c>
      <c r="H83" s="5"/>
      <c r="I83" s="5"/>
      <c r="J83" s="5"/>
      <c r="K83" s="266" t="s">
        <v>162</v>
      </c>
      <c r="L83" s="103" t="s">
        <v>162</v>
      </c>
      <c r="M83" s="54" t="s">
        <v>167</v>
      </c>
      <c r="N83" s="53" t="s">
        <v>162</v>
      </c>
    </row>
    <row r="84" spans="1:14" x14ac:dyDescent="0.2">
      <c r="A84" s="6"/>
      <c r="B84" s="239"/>
      <c r="C84" s="191"/>
      <c r="D84" s="6"/>
      <c r="E84" s="6"/>
      <c r="F84" s="6"/>
      <c r="G84" s="6"/>
      <c r="H84" s="6"/>
      <c r="I84" s="6"/>
      <c r="J84" s="6"/>
      <c r="K84" s="277"/>
      <c r="L84" s="296"/>
      <c r="M84" s="6"/>
      <c r="N84" s="6"/>
    </row>
    <row r="85" spans="1:14" x14ac:dyDescent="0.2">
      <c r="A85" s="146" t="s">
        <v>146</v>
      </c>
      <c r="B85" s="239"/>
      <c r="C85" s="191"/>
      <c r="D85" s="6"/>
      <c r="E85" s="6"/>
      <c r="F85" s="6"/>
      <c r="G85" s="6"/>
      <c r="H85" s="6"/>
      <c r="I85" s="6"/>
      <c r="J85" s="6"/>
      <c r="K85" s="277"/>
      <c r="L85" s="296"/>
      <c r="M85" s="6"/>
      <c r="N85" s="6"/>
    </row>
    <row r="86" spans="1:14" x14ac:dyDescent="0.2">
      <c r="A86" s="2" t="s">
        <v>205</v>
      </c>
      <c r="B86" s="237" t="s">
        <v>46</v>
      </c>
      <c r="C86" s="189">
        <v>5</v>
      </c>
      <c r="D86" s="2"/>
      <c r="E86" s="5"/>
      <c r="F86" s="19">
        <v>1</v>
      </c>
      <c r="G86" s="19">
        <v>1</v>
      </c>
      <c r="H86" s="5"/>
      <c r="I86" s="5"/>
      <c r="J86" s="5"/>
      <c r="K86" s="266" t="s">
        <v>173</v>
      </c>
      <c r="L86" s="103" t="s">
        <v>173</v>
      </c>
      <c r="M86" s="54" t="s">
        <v>167</v>
      </c>
      <c r="N86" s="53" t="s">
        <v>173</v>
      </c>
    </row>
    <row r="87" spans="1:14" x14ac:dyDescent="0.2">
      <c r="A87" s="2" t="s">
        <v>206</v>
      </c>
      <c r="B87" s="237" t="s">
        <v>46</v>
      </c>
      <c r="C87" s="189">
        <v>5</v>
      </c>
      <c r="D87" s="2"/>
      <c r="E87" s="5"/>
      <c r="F87" s="19">
        <v>1</v>
      </c>
      <c r="G87" s="19">
        <v>1</v>
      </c>
      <c r="H87" s="5"/>
      <c r="I87" s="5"/>
      <c r="J87" s="5"/>
      <c r="K87" s="266" t="s">
        <v>173</v>
      </c>
      <c r="L87" s="103" t="s">
        <v>173</v>
      </c>
      <c r="M87" s="54" t="s">
        <v>167</v>
      </c>
      <c r="N87" s="53" t="s">
        <v>173</v>
      </c>
    </row>
    <row r="88" spans="1:14" x14ac:dyDescent="0.2">
      <c r="A88" s="2" t="s">
        <v>207</v>
      </c>
      <c r="B88" s="237" t="s">
        <v>46</v>
      </c>
      <c r="C88" s="189">
        <v>5</v>
      </c>
      <c r="D88" s="2"/>
      <c r="E88" s="5"/>
      <c r="F88" s="19">
        <v>1</v>
      </c>
      <c r="G88" s="19">
        <v>1</v>
      </c>
      <c r="H88" s="5"/>
      <c r="I88" s="5"/>
      <c r="J88" s="5"/>
      <c r="K88" s="266" t="s">
        <v>173</v>
      </c>
      <c r="L88" s="103" t="s">
        <v>173</v>
      </c>
      <c r="M88" s="54" t="s">
        <v>167</v>
      </c>
      <c r="N88" s="53" t="s">
        <v>173</v>
      </c>
    </row>
    <row r="89" spans="1:14" x14ac:dyDescent="0.2">
      <c r="A89" s="2" t="s">
        <v>208</v>
      </c>
      <c r="B89" s="237" t="s">
        <v>46</v>
      </c>
      <c r="C89" s="189">
        <v>5</v>
      </c>
      <c r="D89" s="2"/>
      <c r="E89" s="5"/>
      <c r="F89" s="19">
        <v>1</v>
      </c>
      <c r="G89" s="19">
        <v>1</v>
      </c>
      <c r="H89" s="5"/>
      <c r="I89" s="5"/>
      <c r="J89" s="5"/>
      <c r="K89" s="266" t="s">
        <v>173</v>
      </c>
      <c r="L89" s="103" t="s">
        <v>173</v>
      </c>
      <c r="M89" s="54" t="s">
        <v>167</v>
      </c>
      <c r="N89" s="53" t="s">
        <v>173</v>
      </c>
    </row>
    <row r="90" spans="1:14" x14ac:dyDescent="0.2">
      <c r="A90" s="2" t="s">
        <v>209</v>
      </c>
      <c r="B90" s="237" t="s">
        <v>46</v>
      </c>
      <c r="C90" s="189">
        <v>5</v>
      </c>
      <c r="D90" s="2"/>
      <c r="E90" s="5"/>
      <c r="F90" s="19">
        <v>1</v>
      </c>
      <c r="G90" s="19">
        <v>1</v>
      </c>
      <c r="H90" s="5"/>
      <c r="I90" s="5"/>
      <c r="J90" s="5"/>
      <c r="K90" s="266" t="s">
        <v>173</v>
      </c>
      <c r="L90" s="103" t="s">
        <v>173</v>
      </c>
      <c r="M90" s="54" t="s">
        <v>167</v>
      </c>
      <c r="N90" s="53" t="s">
        <v>173</v>
      </c>
    </row>
    <row r="91" spans="1:14" x14ac:dyDescent="0.2">
      <c r="A91" s="2" t="s">
        <v>210</v>
      </c>
      <c r="B91" s="237" t="s">
        <v>46</v>
      </c>
      <c r="C91" s="189">
        <v>5</v>
      </c>
      <c r="D91" s="2"/>
      <c r="E91" s="5"/>
      <c r="F91" s="19">
        <v>1</v>
      </c>
      <c r="G91" s="19">
        <v>1</v>
      </c>
      <c r="H91" s="5"/>
      <c r="I91" s="5"/>
      <c r="J91" s="5"/>
      <c r="K91" s="266" t="s">
        <v>173</v>
      </c>
      <c r="L91" s="103" t="s">
        <v>173</v>
      </c>
      <c r="M91" s="54" t="s">
        <v>167</v>
      </c>
      <c r="N91" s="53" t="s">
        <v>173</v>
      </c>
    </row>
    <row r="92" spans="1:14" x14ac:dyDescent="0.2">
      <c r="A92" s="2" t="s">
        <v>211</v>
      </c>
      <c r="B92" s="237" t="s">
        <v>46</v>
      </c>
      <c r="C92" s="189">
        <v>5</v>
      </c>
      <c r="D92" s="2"/>
      <c r="E92" s="5"/>
      <c r="F92" s="19">
        <v>1</v>
      </c>
      <c r="G92" s="19">
        <v>1</v>
      </c>
      <c r="H92" s="5"/>
      <c r="I92" s="5"/>
      <c r="J92" s="5"/>
      <c r="K92" s="266" t="s">
        <v>173</v>
      </c>
      <c r="L92" s="103" t="s">
        <v>173</v>
      </c>
      <c r="M92" s="54" t="s">
        <v>167</v>
      </c>
      <c r="N92" s="53" t="s">
        <v>173</v>
      </c>
    </row>
    <row r="93" spans="1:14" x14ac:dyDescent="0.2">
      <c r="A93" s="2" t="s">
        <v>212</v>
      </c>
      <c r="B93" s="237" t="s">
        <v>46</v>
      </c>
      <c r="C93" s="189">
        <v>5</v>
      </c>
      <c r="D93" s="2"/>
      <c r="E93" s="5"/>
      <c r="F93" s="19">
        <v>1</v>
      </c>
      <c r="G93" s="19">
        <v>1</v>
      </c>
      <c r="H93" s="5"/>
      <c r="I93" s="5"/>
      <c r="J93" s="5"/>
      <c r="K93" s="266" t="s">
        <v>173</v>
      </c>
      <c r="L93" s="103" t="s">
        <v>173</v>
      </c>
      <c r="M93" s="54" t="s">
        <v>167</v>
      </c>
      <c r="N93" s="53" t="s">
        <v>173</v>
      </c>
    </row>
    <row r="94" spans="1:14" x14ac:dyDescent="0.2">
      <c r="A94" s="2" t="s">
        <v>213</v>
      </c>
      <c r="B94" s="237" t="s">
        <v>46</v>
      </c>
      <c r="C94" s="189">
        <v>5</v>
      </c>
      <c r="D94" s="2"/>
      <c r="E94" s="5"/>
      <c r="F94" s="19">
        <v>1</v>
      </c>
      <c r="G94" s="19">
        <v>1</v>
      </c>
      <c r="H94" s="5"/>
      <c r="I94" s="5"/>
      <c r="J94" s="5"/>
      <c r="K94" s="266" t="s">
        <v>173</v>
      </c>
      <c r="L94" s="103" t="s">
        <v>173</v>
      </c>
      <c r="M94" s="54" t="s">
        <v>167</v>
      </c>
      <c r="N94" s="53" t="s">
        <v>173</v>
      </c>
    </row>
    <row r="95" spans="1:14" x14ac:dyDescent="0.2">
      <c r="A95" s="6"/>
      <c r="B95" s="239"/>
      <c r="C95" s="191"/>
      <c r="D95" s="6"/>
      <c r="E95" s="6"/>
      <c r="F95" s="6"/>
      <c r="G95" s="6"/>
      <c r="H95" s="6"/>
      <c r="I95" s="6"/>
      <c r="J95" s="6"/>
      <c r="K95" s="277"/>
      <c r="L95" s="296"/>
      <c r="M95" s="6"/>
      <c r="N95" s="6"/>
    </row>
    <row r="96" spans="1:14" x14ac:dyDescent="0.2">
      <c r="A96" s="146" t="s">
        <v>220</v>
      </c>
      <c r="B96" s="239"/>
      <c r="C96" s="191"/>
      <c r="D96" s="156"/>
      <c r="E96" s="156"/>
      <c r="F96" s="156"/>
      <c r="G96" s="156"/>
      <c r="H96" s="156"/>
      <c r="I96" s="156"/>
      <c r="J96" s="254"/>
      <c r="K96" s="290"/>
      <c r="L96" s="297"/>
      <c r="M96" s="254"/>
      <c r="N96" s="254"/>
    </row>
    <row r="97" spans="1:14" x14ac:dyDescent="0.2">
      <c r="A97" s="2" t="s">
        <v>221</v>
      </c>
      <c r="B97" s="237" t="s">
        <v>46</v>
      </c>
      <c r="C97" s="189">
        <v>5</v>
      </c>
      <c r="D97" s="2"/>
      <c r="E97" s="5"/>
      <c r="F97" s="19">
        <v>1</v>
      </c>
      <c r="G97" s="19">
        <v>1</v>
      </c>
      <c r="H97" s="5"/>
      <c r="I97" s="5"/>
      <c r="J97" s="5"/>
      <c r="K97" s="266" t="s">
        <v>173</v>
      </c>
      <c r="L97" s="103" t="s">
        <v>173</v>
      </c>
      <c r="M97" s="54" t="s">
        <v>167</v>
      </c>
      <c r="N97" s="53" t="s">
        <v>173</v>
      </c>
    </row>
    <row r="98" spans="1:14" x14ac:dyDescent="0.2">
      <c r="A98" s="6"/>
      <c r="B98" s="239"/>
      <c r="C98" s="191"/>
      <c r="D98" s="6"/>
      <c r="E98" s="6"/>
      <c r="F98" s="6"/>
      <c r="G98" s="6"/>
      <c r="H98" s="6"/>
      <c r="I98" s="6"/>
      <c r="J98" s="6"/>
      <c r="K98" s="277"/>
      <c r="L98" s="296"/>
      <c r="M98" s="6"/>
      <c r="N98" s="6"/>
    </row>
    <row r="99" spans="1:14" x14ac:dyDescent="0.2">
      <c r="A99" s="146" t="s">
        <v>222</v>
      </c>
      <c r="B99" s="239"/>
      <c r="C99" s="191"/>
      <c r="D99" s="156"/>
      <c r="E99" s="156"/>
      <c r="F99" s="156"/>
      <c r="G99" s="156"/>
      <c r="H99" s="156"/>
      <c r="I99" s="156"/>
      <c r="J99" s="254"/>
      <c r="K99" s="290"/>
      <c r="L99" s="297"/>
      <c r="M99" s="254"/>
      <c r="N99" s="254"/>
    </row>
    <row r="100" spans="1:14" x14ac:dyDescent="0.2">
      <c r="A100" s="2" t="s">
        <v>223</v>
      </c>
      <c r="B100" s="237" t="s">
        <v>46</v>
      </c>
      <c r="C100" s="189">
        <v>5</v>
      </c>
      <c r="D100" s="2"/>
      <c r="E100" s="5"/>
      <c r="F100" s="19">
        <v>1</v>
      </c>
      <c r="G100" s="19">
        <v>1</v>
      </c>
      <c r="H100" s="5"/>
      <c r="I100" s="5"/>
      <c r="J100" s="5"/>
      <c r="K100" s="266" t="s">
        <v>173</v>
      </c>
      <c r="L100" s="103" t="s">
        <v>173</v>
      </c>
      <c r="M100" s="54" t="s">
        <v>167</v>
      </c>
      <c r="N100" s="53" t="s">
        <v>173</v>
      </c>
    </row>
    <row r="101" spans="1:14" x14ac:dyDescent="0.2">
      <c r="A101" s="2" t="s">
        <v>224</v>
      </c>
      <c r="B101" s="237" t="s">
        <v>46</v>
      </c>
      <c r="C101" s="189">
        <v>5</v>
      </c>
      <c r="D101" s="2"/>
      <c r="E101" s="5"/>
      <c r="F101" s="19">
        <v>1</v>
      </c>
      <c r="G101" s="19">
        <v>1</v>
      </c>
      <c r="H101" s="5"/>
      <c r="I101" s="5"/>
      <c r="J101" s="5"/>
      <c r="K101" s="266" t="s">
        <v>173</v>
      </c>
      <c r="L101" s="103" t="s">
        <v>173</v>
      </c>
      <c r="M101" s="54" t="s">
        <v>167</v>
      </c>
      <c r="N101" s="53" t="s">
        <v>173</v>
      </c>
    </row>
    <row r="102" spans="1:14" x14ac:dyDescent="0.2">
      <c r="A102" s="2" t="s">
        <v>225</v>
      </c>
      <c r="B102" s="237" t="s">
        <v>46</v>
      </c>
      <c r="C102" s="189">
        <v>5</v>
      </c>
      <c r="D102" s="2"/>
      <c r="E102" s="5"/>
      <c r="F102" s="19">
        <v>1</v>
      </c>
      <c r="G102" s="19">
        <v>1</v>
      </c>
      <c r="H102" s="5"/>
      <c r="I102" s="5"/>
      <c r="J102" s="5"/>
      <c r="K102" s="266" t="s">
        <v>173</v>
      </c>
      <c r="L102" s="103" t="s">
        <v>173</v>
      </c>
      <c r="M102" s="54" t="s">
        <v>167</v>
      </c>
      <c r="N102" s="53" t="s">
        <v>173</v>
      </c>
    </row>
    <row r="103" spans="1:14" x14ac:dyDescent="0.2">
      <c r="A103" s="2" t="s">
        <v>226</v>
      </c>
      <c r="B103" s="237" t="s">
        <v>46</v>
      </c>
      <c r="C103" s="189">
        <v>5</v>
      </c>
      <c r="D103" s="2"/>
      <c r="E103" s="5"/>
      <c r="F103" s="19">
        <v>1</v>
      </c>
      <c r="G103" s="19">
        <v>1</v>
      </c>
      <c r="H103" s="5"/>
      <c r="I103" s="5"/>
      <c r="J103" s="5"/>
      <c r="K103" s="266" t="s">
        <v>173</v>
      </c>
      <c r="L103" s="103" t="s">
        <v>173</v>
      </c>
      <c r="M103" s="54" t="s">
        <v>167</v>
      </c>
      <c r="N103" s="53" t="s">
        <v>173</v>
      </c>
    </row>
    <row r="104" spans="1:14" x14ac:dyDescent="0.2">
      <c r="A104" s="2" t="s">
        <v>227</v>
      </c>
      <c r="B104" s="237" t="s">
        <v>46</v>
      </c>
      <c r="C104" s="189">
        <v>5</v>
      </c>
      <c r="D104" s="2"/>
      <c r="E104" s="5"/>
      <c r="F104" s="19">
        <v>1</v>
      </c>
      <c r="G104" s="19">
        <v>1</v>
      </c>
      <c r="H104" s="5"/>
      <c r="I104" s="5"/>
      <c r="J104" s="5"/>
      <c r="K104" s="266" t="s">
        <v>173</v>
      </c>
      <c r="L104" s="103" t="s">
        <v>173</v>
      </c>
      <c r="M104" s="54" t="s">
        <v>167</v>
      </c>
      <c r="N104" s="53" t="s">
        <v>173</v>
      </c>
    </row>
    <row r="105" spans="1:14" x14ac:dyDescent="0.2">
      <c r="A105" s="6"/>
      <c r="B105" s="239"/>
      <c r="C105" s="191"/>
      <c r="D105" s="6"/>
      <c r="E105" s="6"/>
      <c r="F105" s="6"/>
      <c r="G105" s="6"/>
      <c r="H105" s="6"/>
      <c r="I105" s="6"/>
      <c r="J105" s="6"/>
      <c r="K105" s="277"/>
      <c r="L105" s="296"/>
      <c r="M105" s="6"/>
      <c r="N105" s="6"/>
    </row>
    <row r="106" spans="1:14" x14ac:dyDescent="0.2">
      <c r="A106" s="146" t="s">
        <v>214</v>
      </c>
      <c r="B106" s="239"/>
      <c r="C106" s="191"/>
      <c r="D106" s="156"/>
      <c r="E106" s="156"/>
      <c r="F106" s="156"/>
      <c r="G106" s="156"/>
      <c r="H106" s="156"/>
      <c r="I106" s="156"/>
      <c r="J106" s="254"/>
      <c r="K106" s="290"/>
      <c r="L106" s="297"/>
      <c r="M106" s="254"/>
      <c r="N106" s="254"/>
    </row>
    <row r="107" spans="1:14" x14ac:dyDescent="0.2">
      <c r="A107" s="2" t="s">
        <v>215</v>
      </c>
      <c r="B107" s="237" t="s">
        <v>46</v>
      </c>
      <c r="C107" s="189">
        <v>50</v>
      </c>
      <c r="D107" s="2"/>
      <c r="E107" s="5"/>
      <c r="F107" s="19">
        <v>1</v>
      </c>
      <c r="G107" s="19">
        <v>1</v>
      </c>
      <c r="H107" s="5"/>
      <c r="I107" s="5"/>
      <c r="J107" s="5"/>
      <c r="K107" s="266" t="s">
        <v>200</v>
      </c>
      <c r="L107" s="103" t="s">
        <v>200</v>
      </c>
      <c r="M107" s="54" t="s">
        <v>167</v>
      </c>
      <c r="N107" s="53" t="s">
        <v>200</v>
      </c>
    </row>
    <row r="108" spans="1:14" x14ac:dyDescent="0.2">
      <c r="A108" s="2" t="s">
        <v>216</v>
      </c>
      <c r="B108" s="237" t="s">
        <v>46</v>
      </c>
      <c r="C108" s="189">
        <v>50</v>
      </c>
      <c r="D108" s="2"/>
      <c r="E108" s="5"/>
      <c r="F108" s="19">
        <v>1</v>
      </c>
      <c r="G108" s="19">
        <v>1</v>
      </c>
      <c r="H108" s="5"/>
      <c r="I108" s="5"/>
      <c r="J108" s="5"/>
      <c r="K108" s="266" t="s">
        <v>200</v>
      </c>
      <c r="L108" s="103" t="s">
        <v>200</v>
      </c>
      <c r="M108" s="54" t="s">
        <v>167</v>
      </c>
      <c r="N108" s="53" t="s">
        <v>200</v>
      </c>
    </row>
    <row r="109" spans="1:14" x14ac:dyDescent="0.2">
      <c r="A109" s="2" t="s">
        <v>217</v>
      </c>
      <c r="B109" s="237" t="s">
        <v>46</v>
      </c>
      <c r="C109" s="189">
        <v>50</v>
      </c>
      <c r="D109" s="2"/>
      <c r="E109" s="5"/>
      <c r="F109" s="19">
        <v>1</v>
      </c>
      <c r="G109" s="19">
        <v>1</v>
      </c>
      <c r="H109" s="5"/>
      <c r="I109" s="5"/>
      <c r="J109" s="5"/>
      <c r="K109" s="266" t="s">
        <v>200</v>
      </c>
      <c r="L109" s="103" t="s">
        <v>200</v>
      </c>
      <c r="M109" s="54" t="s">
        <v>167</v>
      </c>
      <c r="N109" s="53" t="s">
        <v>200</v>
      </c>
    </row>
    <row r="110" spans="1:14" x14ac:dyDescent="0.2">
      <c r="A110" s="257" t="s">
        <v>250</v>
      </c>
      <c r="B110" s="258" t="s">
        <v>46</v>
      </c>
      <c r="C110" s="258">
        <v>50</v>
      </c>
      <c r="D110" s="257"/>
      <c r="E110" s="259"/>
      <c r="F110" s="260">
        <v>1</v>
      </c>
      <c r="G110" s="260">
        <v>1</v>
      </c>
      <c r="H110" s="259"/>
      <c r="I110" s="259"/>
      <c r="J110" s="259"/>
      <c r="K110" s="291" t="s">
        <v>200</v>
      </c>
      <c r="L110" s="298" t="s">
        <v>200</v>
      </c>
      <c r="M110" s="54" t="s">
        <v>167</v>
      </c>
      <c r="N110" s="53" t="s">
        <v>200</v>
      </c>
    </row>
    <row r="111" spans="1:14" s="264" customFormat="1" x14ac:dyDescent="0.2">
      <c r="A111" s="6"/>
      <c r="B111" s="253"/>
      <c r="C111" s="253"/>
      <c r="D111" s="6"/>
      <c r="E111" s="6"/>
      <c r="F111" s="80"/>
      <c r="G111" s="6"/>
      <c r="H111" s="6"/>
      <c r="I111" s="6"/>
      <c r="J111" s="6"/>
      <c r="K111" s="277"/>
      <c r="L111" s="296"/>
      <c r="M111" s="6"/>
      <c r="N111" s="6"/>
    </row>
    <row r="112" spans="1:14" x14ac:dyDescent="0.2">
      <c r="A112" s="261" t="s">
        <v>16</v>
      </c>
      <c r="B112" s="261" t="s">
        <v>17</v>
      </c>
      <c r="C112" s="261">
        <v>1</v>
      </c>
      <c r="D112" s="262"/>
      <c r="E112" s="262"/>
      <c r="F112" s="263">
        <v>1</v>
      </c>
      <c r="G112" s="263">
        <v>1</v>
      </c>
      <c r="H112" s="262"/>
      <c r="I112" s="262"/>
      <c r="J112" s="262"/>
      <c r="K112" s="292">
        <v>3330</v>
      </c>
      <c r="L112" s="299">
        <f t="shared" ref="L112" si="16">MIN(H112:K112)</f>
        <v>3330</v>
      </c>
      <c r="M112" s="5">
        <f t="shared" ref="M112" si="17">AVERAGE(H112:K112)</f>
        <v>3330</v>
      </c>
      <c r="N112" s="5">
        <f t="shared" ref="N112" si="18">MAX(H112:K112)</f>
        <v>3330</v>
      </c>
    </row>
    <row r="113" spans="1:15" x14ac:dyDescent="0.2">
      <c r="A113" s="2" t="s">
        <v>128</v>
      </c>
      <c r="B113" s="237" t="s">
        <v>17</v>
      </c>
      <c r="C113" s="189">
        <v>0.01</v>
      </c>
      <c r="D113" s="2"/>
      <c r="E113" s="5"/>
      <c r="F113" s="74">
        <v>1</v>
      </c>
      <c r="G113" s="19">
        <f t="shared" ref="G113" si="19">COUNTA(H113:K113)</f>
        <v>1</v>
      </c>
      <c r="H113" s="5"/>
      <c r="I113" s="5"/>
      <c r="J113" s="5"/>
      <c r="K113" s="266" t="s">
        <v>163</v>
      </c>
      <c r="L113" s="103" t="s">
        <v>163</v>
      </c>
      <c r="M113" s="54" t="s">
        <v>167</v>
      </c>
      <c r="N113" s="53" t="s">
        <v>163</v>
      </c>
    </row>
    <row r="114" spans="1:15" x14ac:dyDescent="0.2">
      <c r="A114" s="6"/>
      <c r="B114" s="239"/>
      <c r="C114" s="191"/>
      <c r="D114" s="6"/>
      <c r="E114" s="6"/>
      <c r="F114" s="80"/>
      <c r="G114" s="6"/>
      <c r="H114" s="6"/>
      <c r="I114" s="6"/>
      <c r="J114" s="6"/>
      <c r="K114" s="277"/>
      <c r="L114" s="296"/>
      <c r="M114" s="6"/>
      <c r="N114" s="6"/>
    </row>
    <row r="115" spans="1:15" x14ac:dyDescent="0.2">
      <c r="A115" s="6" t="s">
        <v>178</v>
      </c>
      <c r="B115" s="239"/>
      <c r="C115" s="191"/>
      <c r="D115" s="6"/>
      <c r="E115" s="16"/>
      <c r="F115" s="80"/>
      <c r="G115" s="6"/>
      <c r="H115" s="9"/>
      <c r="I115" s="9"/>
      <c r="J115" s="9"/>
      <c r="K115" s="274"/>
      <c r="L115" s="88"/>
      <c r="M115" s="64"/>
      <c r="N115" s="9"/>
    </row>
    <row r="116" spans="1:15" x14ac:dyDescent="0.2">
      <c r="A116" s="4" t="s">
        <v>124</v>
      </c>
      <c r="B116" s="238" t="s">
        <v>46</v>
      </c>
      <c r="C116" s="190">
        <v>20</v>
      </c>
      <c r="D116" s="2"/>
      <c r="E116" s="5"/>
      <c r="F116" s="19">
        <v>1</v>
      </c>
      <c r="G116" s="19">
        <f t="shared" ref="G116:G120" si="20">COUNTA(H116:K116)</f>
        <v>1</v>
      </c>
      <c r="H116" s="5"/>
      <c r="I116" s="5"/>
      <c r="J116" s="5"/>
      <c r="K116" s="266" t="s">
        <v>187</v>
      </c>
      <c r="L116" s="103" t="s">
        <v>187</v>
      </c>
      <c r="M116" s="54" t="s">
        <v>167</v>
      </c>
      <c r="N116" s="53" t="s">
        <v>187</v>
      </c>
    </row>
    <row r="117" spans="1:15" x14ac:dyDescent="0.2">
      <c r="A117" s="4" t="s">
        <v>125</v>
      </c>
      <c r="B117" s="238" t="s">
        <v>46</v>
      </c>
      <c r="C117" s="190">
        <v>50</v>
      </c>
      <c r="D117" s="2"/>
      <c r="E117" s="5"/>
      <c r="F117" s="19">
        <v>1</v>
      </c>
      <c r="G117" s="19">
        <f t="shared" si="20"/>
        <v>1</v>
      </c>
      <c r="H117" s="5"/>
      <c r="I117" s="5"/>
      <c r="J117" s="5"/>
      <c r="K117" s="266" t="s">
        <v>200</v>
      </c>
      <c r="L117" s="103" t="s">
        <v>200</v>
      </c>
      <c r="M117" s="54" t="s">
        <v>167</v>
      </c>
      <c r="N117" s="53" t="s">
        <v>200</v>
      </c>
    </row>
    <row r="118" spans="1:15" x14ac:dyDescent="0.2">
      <c r="A118" s="4" t="s">
        <v>126</v>
      </c>
      <c r="B118" s="238" t="s">
        <v>46</v>
      </c>
      <c r="C118" s="190">
        <v>100</v>
      </c>
      <c r="D118" s="2"/>
      <c r="E118" s="5"/>
      <c r="F118" s="19">
        <v>1</v>
      </c>
      <c r="G118" s="19">
        <f t="shared" si="20"/>
        <v>1</v>
      </c>
      <c r="H118" s="5"/>
      <c r="I118" s="5"/>
      <c r="J118" s="5"/>
      <c r="K118" s="266">
        <v>100</v>
      </c>
      <c r="L118" s="103">
        <v>100</v>
      </c>
      <c r="M118" s="54" t="s">
        <v>167</v>
      </c>
      <c r="N118" s="53">
        <v>100</v>
      </c>
    </row>
    <row r="119" spans="1:15" x14ac:dyDescent="0.2">
      <c r="A119" s="4" t="s">
        <v>127</v>
      </c>
      <c r="B119" s="238" t="s">
        <v>46</v>
      </c>
      <c r="C119" s="190">
        <v>50</v>
      </c>
      <c r="D119" s="2"/>
      <c r="E119" s="5"/>
      <c r="F119" s="19">
        <v>1</v>
      </c>
      <c r="G119" s="19">
        <f t="shared" si="20"/>
        <v>1</v>
      </c>
      <c r="H119" s="5"/>
      <c r="I119" s="5"/>
      <c r="J119" s="5"/>
      <c r="K119" s="266" t="s">
        <v>200</v>
      </c>
      <c r="L119" s="103" t="s">
        <v>200</v>
      </c>
      <c r="M119" s="54" t="s">
        <v>167</v>
      </c>
      <c r="N119" s="53" t="s">
        <v>200</v>
      </c>
    </row>
    <row r="120" spans="1:15" x14ac:dyDescent="0.2">
      <c r="A120" s="2" t="s">
        <v>151</v>
      </c>
      <c r="B120" s="238" t="s">
        <v>46</v>
      </c>
      <c r="C120" s="190">
        <v>50</v>
      </c>
      <c r="D120" s="2"/>
      <c r="E120" s="5"/>
      <c r="F120" s="19">
        <v>1</v>
      </c>
      <c r="G120" s="19">
        <f t="shared" si="20"/>
        <v>1</v>
      </c>
      <c r="H120" s="5"/>
      <c r="I120" s="5"/>
      <c r="J120" s="5"/>
      <c r="K120" s="266">
        <v>100</v>
      </c>
      <c r="L120" s="103">
        <v>100</v>
      </c>
      <c r="M120" s="5">
        <f t="shared" ref="M120" si="21">AVERAGE(H120:K120)</f>
        <v>100</v>
      </c>
      <c r="N120" s="53">
        <v>100</v>
      </c>
    </row>
    <row r="121" spans="1:15" x14ac:dyDescent="0.2">
      <c r="A121" s="6"/>
      <c r="B121" s="239"/>
      <c r="C121" s="191"/>
      <c r="D121" s="6"/>
      <c r="E121" s="16"/>
      <c r="F121" s="80"/>
      <c r="G121" s="6"/>
      <c r="H121" s="9"/>
      <c r="I121" s="9"/>
      <c r="J121" s="9"/>
      <c r="K121" s="274"/>
      <c r="L121" s="88"/>
      <c r="M121" s="64"/>
      <c r="N121" s="9"/>
    </row>
    <row r="122" spans="1:15" x14ac:dyDescent="0.2">
      <c r="A122" s="6" t="s">
        <v>147</v>
      </c>
      <c r="B122" s="239"/>
      <c r="C122" s="191"/>
      <c r="D122" s="6"/>
      <c r="E122" s="16"/>
      <c r="F122" s="80"/>
      <c r="G122" s="6"/>
      <c r="H122" s="9"/>
      <c r="I122" s="9"/>
      <c r="J122" s="9"/>
      <c r="K122" s="274"/>
      <c r="L122" s="88"/>
      <c r="M122" s="64"/>
      <c r="N122" s="9"/>
      <c r="O122" s="11"/>
    </row>
    <row r="123" spans="1:15" x14ac:dyDescent="0.2">
      <c r="A123" s="2" t="s">
        <v>105</v>
      </c>
      <c r="B123" s="237" t="s">
        <v>46</v>
      </c>
      <c r="C123" s="189">
        <v>1</v>
      </c>
      <c r="D123" s="2"/>
      <c r="E123" s="57">
        <v>16</v>
      </c>
      <c r="F123" s="19">
        <v>1</v>
      </c>
      <c r="G123" s="19">
        <f t="shared" ref="G123:G138" si="22">COUNTA(H123:K123)</f>
        <v>1</v>
      </c>
      <c r="H123" s="5"/>
      <c r="I123" s="5"/>
      <c r="J123" s="5"/>
      <c r="K123" s="266" t="s">
        <v>201</v>
      </c>
      <c r="L123" s="103" t="s">
        <v>201</v>
      </c>
      <c r="M123" s="54" t="s">
        <v>167</v>
      </c>
      <c r="N123" s="53" t="s">
        <v>201</v>
      </c>
    </row>
    <row r="124" spans="1:15" x14ac:dyDescent="0.2">
      <c r="A124" s="2" t="s">
        <v>106</v>
      </c>
      <c r="B124" s="237" t="s">
        <v>46</v>
      </c>
      <c r="C124" s="189">
        <v>1</v>
      </c>
      <c r="D124" s="2"/>
      <c r="E124" s="13"/>
      <c r="F124" s="19">
        <v>1</v>
      </c>
      <c r="G124" s="19">
        <f t="shared" si="22"/>
        <v>1</v>
      </c>
      <c r="H124" s="5"/>
      <c r="I124" s="5"/>
      <c r="J124" s="5"/>
      <c r="K124" s="266" t="s">
        <v>201</v>
      </c>
      <c r="L124" s="103" t="s">
        <v>201</v>
      </c>
      <c r="M124" s="54" t="s">
        <v>167</v>
      </c>
      <c r="N124" s="53" t="s">
        <v>201</v>
      </c>
    </row>
    <row r="125" spans="1:15" x14ac:dyDescent="0.2">
      <c r="A125" s="2" t="s">
        <v>107</v>
      </c>
      <c r="B125" s="237" t="s">
        <v>46</v>
      </c>
      <c r="C125" s="189">
        <v>1</v>
      </c>
      <c r="D125" s="2"/>
      <c r="E125" s="62"/>
      <c r="F125" s="19">
        <v>1</v>
      </c>
      <c r="G125" s="19">
        <f t="shared" si="22"/>
        <v>1</v>
      </c>
      <c r="H125" s="5"/>
      <c r="I125" s="5"/>
      <c r="J125" s="5"/>
      <c r="K125" s="266" t="s">
        <v>201</v>
      </c>
      <c r="L125" s="103" t="s">
        <v>201</v>
      </c>
      <c r="M125" s="54" t="s">
        <v>167</v>
      </c>
      <c r="N125" s="53" t="s">
        <v>201</v>
      </c>
    </row>
    <row r="126" spans="1:15" x14ac:dyDescent="0.2">
      <c r="A126" s="2" t="s">
        <v>108</v>
      </c>
      <c r="B126" s="237" t="s">
        <v>46</v>
      </c>
      <c r="C126" s="189">
        <v>1</v>
      </c>
      <c r="D126" s="2"/>
      <c r="E126" s="62"/>
      <c r="F126" s="19">
        <v>1</v>
      </c>
      <c r="G126" s="19">
        <f t="shared" si="22"/>
        <v>1</v>
      </c>
      <c r="H126" s="5"/>
      <c r="I126" s="5"/>
      <c r="J126" s="5"/>
      <c r="K126" s="266" t="s">
        <v>201</v>
      </c>
      <c r="L126" s="103" t="s">
        <v>201</v>
      </c>
      <c r="M126" s="54" t="s">
        <v>167</v>
      </c>
      <c r="N126" s="53" t="s">
        <v>201</v>
      </c>
    </row>
    <row r="127" spans="1:15" x14ac:dyDescent="0.2">
      <c r="A127" s="2" t="s">
        <v>109</v>
      </c>
      <c r="B127" s="237" t="s">
        <v>46</v>
      </c>
      <c r="C127" s="189">
        <v>1</v>
      </c>
      <c r="D127" s="2"/>
      <c r="E127" s="62"/>
      <c r="F127" s="19">
        <v>1</v>
      </c>
      <c r="G127" s="19">
        <f t="shared" si="22"/>
        <v>1</v>
      </c>
      <c r="H127" s="5"/>
      <c r="I127" s="5"/>
      <c r="J127" s="5"/>
      <c r="K127" s="266" t="s">
        <v>201</v>
      </c>
      <c r="L127" s="103" t="s">
        <v>201</v>
      </c>
      <c r="M127" s="54" t="s">
        <v>167</v>
      </c>
      <c r="N127" s="53" t="s">
        <v>201</v>
      </c>
    </row>
    <row r="128" spans="1:15" x14ac:dyDescent="0.2">
      <c r="A128" s="2" t="s">
        <v>110</v>
      </c>
      <c r="B128" s="237" t="s">
        <v>46</v>
      </c>
      <c r="C128" s="189">
        <v>1</v>
      </c>
      <c r="D128" s="2"/>
      <c r="E128" s="62"/>
      <c r="F128" s="19">
        <v>1</v>
      </c>
      <c r="G128" s="19">
        <f t="shared" si="22"/>
        <v>1</v>
      </c>
      <c r="H128" s="5"/>
      <c r="I128" s="5"/>
      <c r="J128" s="5"/>
      <c r="K128" s="266" t="s">
        <v>201</v>
      </c>
      <c r="L128" s="103" t="s">
        <v>201</v>
      </c>
      <c r="M128" s="54" t="s">
        <v>167</v>
      </c>
      <c r="N128" s="53" t="s">
        <v>201</v>
      </c>
    </row>
    <row r="129" spans="1:14" x14ac:dyDescent="0.2">
      <c r="A129" s="2" t="s">
        <v>111</v>
      </c>
      <c r="B129" s="237" t="s">
        <v>46</v>
      </c>
      <c r="C129" s="189">
        <v>1</v>
      </c>
      <c r="D129" s="2"/>
      <c r="E129" s="13"/>
      <c r="F129" s="19">
        <v>1</v>
      </c>
      <c r="G129" s="19">
        <f t="shared" si="22"/>
        <v>1</v>
      </c>
      <c r="H129" s="5"/>
      <c r="I129" s="5"/>
      <c r="J129" s="5"/>
      <c r="K129" s="266" t="s">
        <v>201</v>
      </c>
      <c r="L129" s="103" t="s">
        <v>201</v>
      </c>
      <c r="M129" s="54" t="s">
        <v>167</v>
      </c>
      <c r="N129" s="53" t="s">
        <v>201</v>
      </c>
    </row>
    <row r="130" spans="1:14" x14ac:dyDescent="0.2">
      <c r="A130" s="2" t="s">
        <v>112</v>
      </c>
      <c r="B130" s="237" t="s">
        <v>46</v>
      </c>
      <c r="C130" s="189">
        <v>1</v>
      </c>
      <c r="D130" s="2"/>
      <c r="E130" s="13"/>
      <c r="F130" s="19">
        <v>1</v>
      </c>
      <c r="G130" s="19">
        <f t="shared" si="22"/>
        <v>1</v>
      </c>
      <c r="H130" s="5"/>
      <c r="I130" s="5"/>
      <c r="J130" s="5"/>
      <c r="K130" s="266" t="s">
        <v>201</v>
      </c>
      <c r="L130" s="103" t="s">
        <v>201</v>
      </c>
      <c r="M130" s="54" t="s">
        <v>167</v>
      </c>
      <c r="N130" s="53" t="s">
        <v>201</v>
      </c>
    </row>
    <row r="131" spans="1:14" x14ac:dyDescent="0.2">
      <c r="A131" s="2" t="s">
        <v>113</v>
      </c>
      <c r="B131" s="237" t="s">
        <v>46</v>
      </c>
      <c r="C131" s="189">
        <v>1</v>
      </c>
      <c r="D131" s="2"/>
      <c r="E131" s="13"/>
      <c r="F131" s="19">
        <v>1</v>
      </c>
      <c r="G131" s="19">
        <f t="shared" si="22"/>
        <v>1</v>
      </c>
      <c r="H131" s="5"/>
      <c r="I131" s="5"/>
      <c r="J131" s="5"/>
      <c r="K131" s="266" t="s">
        <v>201</v>
      </c>
      <c r="L131" s="103" t="s">
        <v>201</v>
      </c>
      <c r="M131" s="54" t="s">
        <v>167</v>
      </c>
      <c r="N131" s="53" t="s">
        <v>201</v>
      </c>
    </row>
    <row r="132" spans="1:14" x14ac:dyDescent="0.2">
      <c r="A132" s="2" t="s">
        <v>114</v>
      </c>
      <c r="B132" s="237" t="s">
        <v>46</v>
      </c>
      <c r="C132" s="189">
        <v>1</v>
      </c>
      <c r="D132" s="2"/>
      <c r="E132" s="13"/>
      <c r="F132" s="19">
        <v>1</v>
      </c>
      <c r="G132" s="19">
        <f t="shared" si="22"/>
        <v>1</v>
      </c>
      <c r="H132" s="5"/>
      <c r="I132" s="5"/>
      <c r="J132" s="5"/>
      <c r="K132" s="266" t="s">
        <v>201</v>
      </c>
      <c r="L132" s="103" t="s">
        <v>201</v>
      </c>
      <c r="M132" s="54" t="s">
        <v>167</v>
      </c>
      <c r="N132" s="53" t="s">
        <v>201</v>
      </c>
    </row>
    <row r="133" spans="1:14" x14ac:dyDescent="0.2">
      <c r="A133" s="2" t="s">
        <v>257</v>
      </c>
      <c r="B133" s="237" t="s">
        <v>46</v>
      </c>
      <c r="C133" s="189">
        <v>1</v>
      </c>
      <c r="D133" s="2"/>
      <c r="E133" s="13"/>
      <c r="F133" s="19">
        <v>1</v>
      </c>
      <c r="G133" s="19">
        <f t="shared" si="22"/>
        <v>1</v>
      </c>
      <c r="H133" s="5"/>
      <c r="I133" s="5"/>
      <c r="J133" s="5"/>
      <c r="K133" s="266" t="s">
        <v>201</v>
      </c>
      <c r="L133" s="103" t="s">
        <v>201</v>
      </c>
      <c r="M133" s="54" t="s">
        <v>167</v>
      </c>
      <c r="N133" s="53" t="s">
        <v>201</v>
      </c>
    </row>
    <row r="134" spans="1:14" x14ac:dyDescent="0.2">
      <c r="A134" s="2" t="s">
        <v>116</v>
      </c>
      <c r="B134" s="237" t="s">
        <v>46</v>
      </c>
      <c r="C134" s="189">
        <v>1</v>
      </c>
      <c r="D134" s="2"/>
      <c r="E134" s="13"/>
      <c r="F134" s="19">
        <v>1</v>
      </c>
      <c r="G134" s="19">
        <f t="shared" si="22"/>
        <v>1</v>
      </c>
      <c r="H134" s="5"/>
      <c r="I134" s="5"/>
      <c r="J134" s="5"/>
      <c r="K134" s="266" t="s">
        <v>201</v>
      </c>
      <c r="L134" s="103" t="s">
        <v>201</v>
      </c>
      <c r="M134" s="54" t="s">
        <v>167</v>
      </c>
      <c r="N134" s="53" t="s">
        <v>201</v>
      </c>
    </row>
    <row r="135" spans="1:14" x14ac:dyDescent="0.2">
      <c r="A135" s="2" t="s">
        <v>117</v>
      </c>
      <c r="B135" s="237" t="s">
        <v>46</v>
      </c>
      <c r="C135" s="189">
        <v>0.5</v>
      </c>
      <c r="D135" s="2"/>
      <c r="E135" s="13"/>
      <c r="F135" s="19">
        <v>1</v>
      </c>
      <c r="G135" s="19">
        <f t="shared" si="22"/>
        <v>1</v>
      </c>
      <c r="H135" s="5"/>
      <c r="I135" s="5"/>
      <c r="J135" s="5"/>
      <c r="K135" s="266" t="s">
        <v>165</v>
      </c>
      <c r="L135" s="103" t="s">
        <v>165</v>
      </c>
      <c r="M135" s="54" t="s">
        <v>167</v>
      </c>
      <c r="N135" s="53" t="s">
        <v>165</v>
      </c>
    </row>
    <row r="136" spans="1:14" x14ac:dyDescent="0.2">
      <c r="A136" s="2" t="s">
        <v>118</v>
      </c>
      <c r="B136" s="237" t="s">
        <v>46</v>
      </c>
      <c r="C136" s="189">
        <v>1</v>
      </c>
      <c r="D136" s="2"/>
      <c r="E136" s="13"/>
      <c r="F136" s="19">
        <v>1</v>
      </c>
      <c r="G136" s="19">
        <f t="shared" si="22"/>
        <v>1</v>
      </c>
      <c r="H136" s="5"/>
      <c r="I136" s="5"/>
      <c r="J136" s="5"/>
      <c r="K136" s="266" t="s">
        <v>201</v>
      </c>
      <c r="L136" s="103" t="s">
        <v>201</v>
      </c>
      <c r="M136" s="54" t="s">
        <v>167</v>
      </c>
      <c r="N136" s="53" t="s">
        <v>201</v>
      </c>
    </row>
    <row r="137" spans="1:14" x14ac:dyDescent="0.2">
      <c r="A137" s="2" t="s">
        <v>119</v>
      </c>
      <c r="B137" s="237" t="s">
        <v>46</v>
      </c>
      <c r="C137" s="189">
        <v>1</v>
      </c>
      <c r="D137" s="2"/>
      <c r="E137" s="13"/>
      <c r="F137" s="19">
        <v>1</v>
      </c>
      <c r="G137" s="19">
        <f t="shared" si="22"/>
        <v>1</v>
      </c>
      <c r="H137" s="5"/>
      <c r="I137" s="5"/>
      <c r="J137" s="5"/>
      <c r="K137" s="266" t="s">
        <v>201</v>
      </c>
      <c r="L137" s="103" t="s">
        <v>201</v>
      </c>
      <c r="M137" s="54" t="s">
        <v>167</v>
      </c>
      <c r="N137" s="53" t="s">
        <v>201</v>
      </c>
    </row>
    <row r="138" spans="1:14" x14ac:dyDescent="0.2">
      <c r="A138" s="2" t="s">
        <v>120</v>
      </c>
      <c r="B138" s="237" t="s">
        <v>46</v>
      </c>
      <c r="C138" s="189">
        <v>1</v>
      </c>
      <c r="D138" s="2"/>
      <c r="E138" s="13"/>
      <c r="F138" s="19">
        <v>1</v>
      </c>
      <c r="G138" s="19">
        <f t="shared" si="22"/>
        <v>1</v>
      </c>
      <c r="H138" s="5"/>
      <c r="I138" s="5"/>
      <c r="J138" s="5"/>
      <c r="K138" s="266" t="s">
        <v>201</v>
      </c>
      <c r="L138" s="103" t="s">
        <v>201</v>
      </c>
      <c r="M138" s="54" t="s">
        <v>167</v>
      </c>
      <c r="N138" s="53" t="s">
        <v>201</v>
      </c>
    </row>
    <row r="139" spans="1:14" x14ac:dyDescent="0.2">
      <c r="A139" s="6"/>
      <c r="B139" s="239"/>
      <c r="C139" s="191"/>
      <c r="D139" s="6"/>
      <c r="E139" s="6"/>
      <c r="F139" s="80"/>
      <c r="G139" s="6"/>
      <c r="H139" s="9"/>
      <c r="I139" s="9"/>
      <c r="J139" s="9"/>
      <c r="K139" s="274"/>
      <c r="L139" s="88"/>
      <c r="M139" s="64"/>
      <c r="N139" s="9"/>
    </row>
    <row r="140" spans="1:14" x14ac:dyDescent="0.2">
      <c r="A140" s="6" t="s">
        <v>148</v>
      </c>
      <c r="B140" s="239"/>
      <c r="C140" s="191"/>
      <c r="D140" s="6"/>
      <c r="E140" s="6"/>
      <c r="F140" s="80"/>
      <c r="G140" s="6"/>
      <c r="H140" s="9"/>
      <c r="I140" s="9"/>
      <c r="J140" s="9"/>
      <c r="K140" s="274"/>
      <c r="L140" s="88"/>
      <c r="M140" s="64"/>
      <c r="N140" s="9"/>
    </row>
    <row r="141" spans="1:14" x14ac:dyDescent="0.2">
      <c r="A141" s="2" t="s">
        <v>65</v>
      </c>
      <c r="B141" s="237" t="s">
        <v>46</v>
      </c>
      <c r="C141" s="189">
        <v>0.5</v>
      </c>
      <c r="D141" s="2"/>
      <c r="E141" s="13"/>
      <c r="F141" s="74">
        <v>1</v>
      </c>
      <c r="G141" s="19">
        <f t="shared" ref="G141:G159" si="23">COUNTA(H141:K141)</f>
        <v>1</v>
      </c>
      <c r="H141" s="5"/>
      <c r="I141" s="5"/>
      <c r="J141" s="5"/>
      <c r="K141" s="266" t="s">
        <v>165</v>
      </c>
      <c r="L141" s="103" t="s">
        <v>165</v>
      </c>
      <c r="M141" s="54" t="s">
        <v>167</v>
      </c>
      <c r="N141" s="53" t="s">
        <v>165</v>
      </c>
    </row>
    <row r="142" spans="1:14" x14ac:dyDescent="0.2">
      <c r="A142" s="2" t="s">
        <v>66</v>
      </c>
      <c r="B142" s="237" t="s">
        <v>46</v>
      </c>
      <c r="C142" s="189">
        <v>0.5</v>
      </c>
      <c r="D142" s="2"/>
      <c r="E142" s="13"/>
      <c r="F142" s="19">
        <v>1</v>
      </c>
      <c r="G142" s="19">
        <f t="shared" si="23"/>
        <v>1</v>
      </c>
      <c r="H142" s="5"/>
      <c r="I142" s="5"/>
      <c r="J142" s="5"/>
      <c r="K142" s="266" t="s">
        <v>165</v>
      </c>
      <c r="L142" s="103" t="s">
        <v>165</v>
      </c>
      <c r="M142" s="54" t="s">
        <v>167</v>
      </c>
      <c r="N142" s="53" t="s">
        <v>165</v>
      </c>
    </row>
    <row r="143" spans="1:14" x14ac:dyDescent="0.2">
      <c r="A143" s="2" t="s">
        <v>67</v>
      </c>
      <c r="B143" s="237" t="s">
        <v>46</v>
      </c>
      <c r="C143" s="189">
        <v>2</v>
      </c>
      <c r="D143" s="2"/>
      <c r="E143" s="13"/>
      <c r="F143" s="74">
        <v>1</v>
      </c>
      <c r="G143" s="19">
        <f t="shared" si="23"/>
        <v>1</v>
      </c>
      <c r="H143" s="5"/>
      <c r="I143" s="5"/>
      <c r="J143" s="5"/>
      <c r="K143" s="266" t="s">
        <v>166</v>
      </c>
      <c r="L143" s="103" t="s">
        <v>166</v>
      </c>
      <c r="M143" s="54" t="s">
        <v>167</v>
      </c>
      <c r="N143" s="53" t="s">
        <v>166</v>
      </c>
    </row>
    <row r="144" spans="1:14" x14ac:dyDescent="0.2">
      <c r="A144" s="2" t="s">
        <v>228</v>
      </c>
      <c r="B144" s="237" t="s">
        <v>46</v>
      </c>
      <c r="C144" s="189">
        <v>0.5</v>
      </c>
      <c r="D144" s="2"/>
      <c r="E144" s="13"/>
      <c r="F144" s="19">
        <v>1</v>
      </c>
      <c r="G144" s="19">
        <v>1</v>
      </c>
      <c r="H144" s="5"/>
      <c r="I144" s="5"/>
      <c r="J144" s="5"/>
      <c r="K144" s="266" t="s">
        <v>165</v>
      </c>
      <c r="L144" s="103" t="s">
        <v>165</v>
      </c>
      <c r="M144" s="54" t="s">
        <v>167</v>
      </c>
      <c r="N144" s="53" t="s">
        <v>165</v>
      </c>
    </row>
    <row r="145" spans="1:14" x14ac:dyDescent="0.2">
      <c r="A145" s="2" t="s">
        <v>229</v>
      </c>
      <c r="B145" s="237" t="s">
        <v>46</v>
      </c>
      <c r="C145" s="189">
        <v>0.5</v>
      </c>
      <c r="D145" s="2"/>
      <c r="E145" s="13"/>
      <c r="F145" s="19">
        <v>1</v>
      </c>
      <c r="G145" s="19">
        <v>1</v>
      </c>
      <c r="H145" s="5"/>
      <c r="I145" s="5"/>
      <c r="J145" s="5"/>
      <c r="K145" s="266" t="s">
        <v>165</v>
      </c>
      <c r="L145" s="103" t="s">
        <v>165</v>
      </c>
      <c r="M145" s="54" t="s">
        <v>167</v>
      </c>
      <c r="N145" s="53" t="s">
        <v>165</v>
      </c>
    </row>
    <row r="146" spans="1:14" x14ac:dyDescent="0.2">
      <c r="A146" s="2" t="s">
        <v>258</v>
      </c>
      <c r="B146" s="237" t="s">
        <v>46</v>
      </c>
      <c r="C146" s="189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266" t="s">
        <v>165</v>
      </c>
      <c r="L146" s="103" t="s">
        <v>165</v>
      </c>
      <c r="M146" s="54" t="s">
        <v>167</v>
      </c>
      <c r="N146" s="53" t="s">
        <v>165</v>
      </c>
    </row>
    <row r="147" spans="1:14" x14ac:dyDescent="0.2">
      <c r="A147" s="2" t="s">
        <v>230</v>
      </c>
      <c r="B147" s="237" t="s">
        <v>46</v>
      </c>
      <c r="C147" s="189">
        <v>2</v>
      </c>
      <c r="D147" s="2"/>
      <c r="E147" s="13"/>
      <c r="F147" s="19">
        <v>1</v>
      </c>
      <c r="G147" s="19">
        <v>1</v>
      </c>
      <c r="H147" s="5"/>
      <c r="I147" s="5"/>
      <c r="J147" s="5"/>
      <c r="K147" s="266" t="s">
        <v>166</v>
      </c>
      <c r="L147" s="103" t="s">
        <v>166</v>
      </c>
      <c r="M147" s="54" t="s">
        <v>167</v>
      </c>
      <c r="N147" s="53" t="s">
        <v>166</v>
      </c>
    </row>
    <row r="148" spans="1:14" x14ac:dyDescent="0.2">
      <c r="A148" s="2" t="s">
        <v>231</v>
      </c>
      <c r="B148" s="237" t="s">
        <v>46</v>
      </c>
      <c r="C148" s="189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266" t="s">
        <v>165</v>
      </c>
      <c r="L148" s="103" t="s">
        <v>165</v>
      </c>
      <c r="M148" s="54" t="s">
        <v>167</v>
      </c>
      <c r="N148" s="53" t="s">
        <v>165</v>
      </c>
    </row>
    <row r="149" spans="1:14" x14ac:dyDescent="0.2">
      <c r="A149" s="2" t="s">
        <v>68</v>
      </c>
      <c r="B149" s="237" t="s">
        <v>46</v>
      </c>
      <c r="C149" s="189">
        <v>0.5</v>
      </c>
      <c r="D149" s="2"/>
      <c r="E149" s="13"/>
      <c r="F149" s="19">
        <v>1</v>
      </c>
      <c r="G149" s="19">
        <v>1</v>
      </c>
      <c r="H149" s="5"/>
      <c r="I149" s="5"/>
      <c r="J149" s="5"/>
      <c r="K149" s="266" t="s">
        <v>165</v>
      </c>
      <c r="L149" s="103" t="s">
        <v>165</v>
      </c>
      <c r="M149" s="54" t="s">
        <v>167</v>
      </c>
      <c r="N149" s="53" t="s">
        <v>165</v>
      </c>
    </row>
    <row r="150" spans="1:14" x14ac:dyDescent="0.2">
      <c r="A150" s="2" t="s">
        <v>69</v>
      </c>
      <c r="B150" s="237" t="s">
        <v>46</v>
      </c>
      <c r="C150" s="189">
        <v>0.5</v>
      </c>
      <c r="D150" s="2"/>
      <c r="E150" s="57">
        <v>0.01</v>
      </c>
      <c r="F150" s="74">
        <v>1</v>
      </c>
      <c r="G150" s="19">
        <f t="shared" si="23"/>
        <v>1</v>
      </c>
      <c r="H150" s="5"/>
      <c r="I150" s="5"/>
      <c r="J150" s="5"/>
      <c r="K150" s="266" t="s">
        <v>165</v>
      </c>
      <c r="L150" s="103" t="s">
        <v>165</v>
      </c>
      <c r="M150" s="54" t="s">
        <v>167</v>
      </c>
      <c r="N150" s="53" t="s">
        <v>165</v>
      </c>
    </row>
    <row r="151" spans="1:14" x14ac:dyDescent="0.2">
      <c r="A151" s="2" t="s">
        <v>70</v>
      </c>
      <c r="B151" s="237" t="s">
        <v>46</v>
      </c>
      <c r="C151" s="189">
        <v>2</v>
      </c>
      <c r="D151" s="2"/>
      <c r="E151" s="57">
        <v>4.0000000000000001E-3</v>
      </c>
      <c r="F151" s="19">
        <v>1</v>
      </c>
      <c r="G151" s="19">
        <f t="shared" si="23"/>
        <v>1</v>
      </c>
      <c r="H151" s="5"/>
      <c r="I151" s="5"/>
      <c r="J151" s="5"/>
      <c r="K151" s="266" t="s">
        <v>166</v>
      </c>
      <c r="L151" s="103" t="s">
        <v>166</v>
      </c>
      <c r="M151" s="54" t="s">
        <v>167</v>
      </c>
      <c r="N151" s="53" t="s">
        <v>166</v>
      </c>
    </row>
    <row r="152" spans="1:14" x14ac:dyDescent="0.2">
      <c r="A152" s="2" t="s">
        <v>71</v>
      </c>
      <c r="B152" s="237" t="s">
        <v>46</v>
      </c>
      <c r="C152" s="189">
        <v>0.5</v>
      </c>
      <c r="D152" s="2"/>
      <c r="E152" s="58"/>
      <c r="F152" s="74">
        <v>1</v>
      </c>
      <c r="G152" s="19">
        <f t="shared" si="23"/>
        <v>1</v>
      </c>
      <c r="H152" s="5"/>
      <c r="I152" s="5"/>
      <c r="J152" s="5"/>
      <c r="K152" s="266" t="s">
        <v>165</v>
      </c>
      <c r="L152" s="103" t="s">
        <v>165</v>
      </c>
      <c r="M152" s="54" t="s">
        <v>167</v>
      </c>
      <c r="N152" s="53" t="s">
        <v>165</v>
      </c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1</v>
      </c>
      <c r="G153" s="19">
        <v>1</v>
      </c>
      <c r="H153" s="5"/>
      <c r="I153" s="5"/>
      <c r="J153" s="5"/>
      <c r="K153" s="266" t="s">
        <v>165</v>
      </c>
      <c r="L153" s="103" t="s">
        <v>165</v>
      </c>
      <c r="M153" s="54" t="s">
        <v>167</v>
      </c>
      <c r="N153" s="53" t="s">
        <v>165</v>
      </c>
    </row>
    <row r="154" spans="1:14" x14ac:dyDescent="0.2">
      <c r="A154" s="2" t="s">
        <v>72</v>
      </c>
      <c r="B154" s="237" t="s">
        <v>46</v>
      </c>
      <c r="C154" s="189">
        <v>0.5</v>
      </c>
      <c r="D154" s="2"/>
      <c r="E154" s="58"/>
      <c r="F154" s="19">
        <v>1</v>
      </c>
      <c r="G154" s="19">
        <f t="shared" si="23"/>
        <v>1</v>
      </c>
      <c r="H154" s="5"/>
      <c r="I154" s="5"/>
      <c r="J154" s="5"/>
      <c r="K154" s="266" t="s">
        <v>165</v>
      </c>
      <c r="L154" s="103" t="s">
        <v>165</v>
      </c>
      <c r="M154" s="54" t="s">
        <v>167</v>
      </c>
      <c r="N154" s="53" t="s">
        <v>165</v>
      </c>
    </row>
    <row r="155" spans="1:14" x14ac:dyDescent="0.2">
      <c r="A155" s="2" t="s">
        <v>73</v>
      </c>
      <c r="B155" s="237" t="s">
        <v>46</v>
      </c>
      <c r="C155" s="189">
        <v>0.5</v>
      </c>
      <c r="D155" s="2"/>
      <c r="E155" s="58"/>
      <c r="F155" s="74">
        <v>1</v>
      </c>
      <c r="G155" s="19">
        <f t="shared" si="23"/>
        <v>1</v>
      </c>
      <c r="H155" s="5"/>
      <c r="I155" s="5"/>
      <c r="J155" s="5"/>
      <c r="K155" s="266" t="s">
        <v>165</v>
      </c>
      <c r="L155" s="103" t="s">
        <v>165</v>
      </c>
      <c r="M155" s="54" t="s">
        <v>167</v>
      </c>
      <c r="N155" s="53" t="s">
        <v>165</v>
      </c>
    </row>
    <row r="156" spans="1:14" x14ac:dyDescent="0.2">
      <c r="A156" s="2" t="s">
        <v>74</v>
      </c>
      <c r="B156" s="237" t="s">
        <v>46</v>
      </c>
      <c r="C156" s="189">
        <v>0.5</v>
      </c>
      <c r="D156" s="2"/>
      <c r="E156" s="58"/>
      <c r="F156" s="19">
        <v>1</v>
      </c>
      <c r="G156" s="19">
        <f t="shared" si="23"/>
        <v>1</v>
      </c>
      <c r="H156" s="5"/>
      <c r="I156" s="5"/>
      <c r="J156" s="5"/>
      <c r="K156" s="266" t="s">
        <v>165</v>
      </c>
      <c r="L156" s="103" t="s">
        <v>165</v>
      </c>
      <c r="M156" s="54" t="s">
        <v>167</v>
      </c>
      <c r="N156" s="53" t="s">
        <v>165</v>
      </c>
    </row>
    <row r="157" spans="1:14" x14ac:dyDescent="0.2">
      <c r="A157" s="2" t="s">
        <v>75</v>
      </c>
      <c r="B157" s="237" t="s">
        <v>46</v>
      </c>
      <c r="C157" s="189">
        <v>0.5</v>
      </c>
      <c r="D157" s="2"/>
      <c r="E157" s="58"/>
      <c r="F157" s="74">
        <v>1</v>
      </c>
      <c r="G157" s="19">
        <f t="shared" si="23"/>
        <v>1</v>
      </c>
      <c r="H157" s="5"/>
      <c r="I157" s="5"/>
      <c r="J157" s="5"/>
      <c r="K157" s="266" t="s">
        <v>165</v>
      </c>
      <c r="L157" s="103" t="s">
        <v>165</v>
      </c>
      <c r="M157" s="54" t="s">
        <v>167</v>
      </c>
      <c r="N157" s="53" t="s">
        <v>165</v>
      </c>
    </row>
    <row r="158" spans="1:14" x14ac:dyDescent="0.2">
      <c r="A158" s="2" t="s">
        <v>76</v>
      </c>
      <c r="B158" s="237" t="s">
        <v>46</v>
      </c>
      <c r="C158" s="189">
        <v>0.5</v>
      </c>
      <c r="D158" s="2"/>
      <c r="E158" s="58"/>
      <c r="F158" s="19">
        <v>1</v>
      </c>
      <c r="G158" s="19">
        <f t="shared" si="23"/>
        <v>1</v>
      </c>
      <c r="H158" s="5"/>
      <c r="I158" s="5"/>
      <c r="J158" s="5"/>
      <c r="K158" s="266" t="s">
        <v>165</v>
      </c>
      <c r="L158" s="103" t="s">
        <v>165</v>
      </c>
      <c r="M158" s="54" t="s">
        <v>167</v>
      </c>
      <c r="N158" s="53" t="s">
        <v>165</v>
      </c>
    </row>
    <row r="159" spans="1:14" x14ac:dyDescent="0.2">
      <c r="A159" s="2" t="s">
        <v>77</v>
      </c>
      <c r="B159" s="237" t="s">
        <v>46</v>
      </c>
      <c r="C159" s="189">
        <v>0.5</v>
      </c>
      <c r="D159" s="2"/>
      <c r="E159" s="57">
        <v>0.02</v>
      </c>
      <c r="F159" s="74">
        <v>1</v>
      </c>
      <c r="G159" s="19">
        <f t="shared" si="23"/>
        <v>1</v>
      </c>
      <c r="H159" s="5"/>
      <c r="I159" s="5"/>
      <c r="J159" s="5"/>
      <c r="K159" s="266" t="s">
        <v>165</v>
      </c>
      <c r="L159" s="103" t="s">
        <v>165</v>
      </c>
      <c r="M159" s="54" t="s">
        <v>167</v>
      </c>
      <c r="N159" s="53" t="s">
        <v>165</v>
      </c>
    </row>
    <row r="160" spans="1:14" x14ac:dyDescent="0.2">
      <c r="A160" s="6"/>
      <c r="B160" s="239"/>
      <c r="C160" s="191"/>
      <c r="D160" s="6"/>
      <c r="E160" s="6"/>
      <c r="F160" s="80"/>
      <c r="G160" s="6"/>
      <c r="H160" s="9"/>
      <c r="I160" s="9"/>
      <c r="J160" s="9"/>
      <c r="K160" s="274"/>
      <c r="L160" s="88"/>
      <c r="M160" s="64"/>
      <c r="N160" s="9"/>
    </row>
    <row r="161" spans="1:104" x14ac:dyDescent="0.2">
      <c r="A161" s="2" t="s">
        <v>31</v>
      </c>
      <c r="B161" s="237" t="s">
        <v>17</v>
      </c>
      <c r="C161" s="189">
        <v>0.01</v>
      </c>
      <c r="D161" s="2"/>
      <c r="E161" s="37">
        <v>1E-3</v>
      </c>
      <c r="F161" s="74">
        <v>1</v>
      </c>
      <c r="G161" s="19">
        <f t="shared" ref="G161" si="24">COUNTA(H161:K161)</f>
        <v>1</v>
      </c>
      <c r="H161" s="5"/>
      <c r="I161" s="5"/>
      <c r="J161" s="5"/>
      <c r="K161" s="266" t="s">
        <v>163</v>
      </c>
      <c r="L161" s="103" t="s">
        <v>163</v>
      </c>
      <c r="M161" s="54" t="s">
        <v>167</v>
      </c>
      <c r="N161" s="53" t="s">
        <v>163</v>
      </c>
    </row>
    <row r="162" spans="1:104" s="53" customFormat="1" x14ac:dyDescent="0.2">
      <c r="A162" s="6"/>
      <c r="B162" s="239"/>
      <c r="C162" s="191"/>
      <c r="D162" s="6"/>
      <c r="E162" s="6"/>
      <c r="F162" s="6"/>
      <c r="G162" s="6"/>
      <c r="H162" s="6"/>
      <c r="I162" s="6"/>
      <c r="J162" s="6"/>
      <c r="K162" s="277"/>
      <c r="L162" s="296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3" customFormat="1" x14ac:dyDescent="0.2">
      <c r="A163" s="115" t="s">
        <v>232</v>
      </c>
      <c r="B163" s="239"/>
      <c r="C163" s="191"/>
      <c r="D163" s="115"/>
      <c r="E163" s="115"/>
      <c r="F163" s="115"/>
      <c r="G163" s="115"/>
      <c r="H163" s="115"/>
      <c r="I163" s="115"/>
      <c r="J163" s="115"/>
      <c r="K163" s="293"/>
      <c r="L163" s="300"/>
      <c r="M163" s="115"/>
      <c r="N163" s="115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61" t="s">
        <v>233</v>
      </c>
      <c r="B164" s="237" t="s">
        <v>46</v>
      </c>
      <c r="C164" s="189">
        <v>5</v>
      </c>
      <c r="F164" s="19">
        <v>1</v>
      </c>
      <c r="G164" s="19">
        <v>1</v>
      </c>
      <c r="K164" s="266" t="s">
        <v>173</v>
      </c>
      <c r="L164" s="103" t="s">
        <v>173</v>
      </c>
      <c r="M164" s="53" t="s">
        <v>167</v>
      </c>
      <c r="N164" s="53" t="s">
        <v>173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61" t="s">
        <v>234</v>
      </c>
      <c r="B165" s="237" t="s">
        <v>46</v>
      </c>
      <c r="C165" s="189">
        <v>5</v>
      </c>
      <c r="F165" s="19">
        <v>1</v>
      </c>
      <c r="G165" s="19">
        <v>1</v>
      </c>
      <c r="K165" s="266" t="s">
        <v>173</v>
      </c>
      <c r="L165" s="103" t="s">
        <v>173</v>
      </c>
      <c r="M165" s="53" t="s">
        <v>167</v>
      </c>
      <c r="N165" s="53" t="s">
        <v>173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61" t="s">
        <v>235</v>
      </c>
      <c r="B166" s="237" t="s">
        <v>46</v>
      </c>
      <c r="C166" s="189">
        <v>5</v>
      </c>
      <c r="F166" s="19">
        <v>1</v>
      </c>
      <c r="G166" s="19">
        <v>1</v>
      </c>
      <c r="K166" s="266" t="s">
        <v>173</v>
      </c>
      <c r="L166" s="103" t="s">
        <v>173</v>
      </c>
      <c r="M166" s="53" t="s">
        <v>167</v>
      </c>
      <c r="N166" s="53" t="s">
        <v>173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61" t="s">
        <v>236</v>
      </c>
      <c r="B167" s="237" t="s">
        <v>46</v>
      </c>
      <c r="C167" s="189">
        <v>5</v>
      </c>
      <c r="F167" s="19">
        <v>1</v>
      </c>
      <c r="G167" s="19">
        <v>1</v>
      </c>
      <c r="K167" s="266" t="s">
        <v>173</v>
      </c>
      <c r="L167" s="103" t="s">
        <v>173</v>
      </c>
      <c r="M167" s="53" t="s">
        <v>167</v>
      </c>
      <c r="N167" s="53" t="s">
        <v>173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61" t="s">
        <v>237</v>
      </c>
      <c r="B168" s="237" t="s">
        <v>46</v>
      </c>
      <c r="C168" s="189">
        <v>5</v>
      </c>
      <c r="F168" s="19">
        <v>1</v>
      </c>
      <c r="G168" s="19">
        <v>1</v>
      </c>
      <c r="K168" s="266" t="s">
        <v>173</v>
      </c>
      <c r="L168" s="103" t="s">
        <v>173</v>
      </c>
      <c r="M168" s="53" t="s">
        <v>167</v>
      </c>
      <c r="N168" s="53" t="s">
        <v>173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61" t="s">
        <v>249</v>
      </c>
      <c r="B169" s="237" t="s">
        <v>46</v>
      </c>
      <c r="C169" s="189">
        <v>5</v>
      </c>
      <c r="F169" s="19">
        <v>1</v>
      </c>
      <c r="G169" s="19">
        <v>1</v>
      </c>
      <c r="K169" s="266" t="s">
        <v>173</v>
      </c>
      <c r="L169" s="103" t="s">
        <v>173</v>
      </c>
      <c r="M169" s="53" t="s">
        <v>167</v>
      </c>
      <c r="N169" s="53" t="s">
        <v>173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61" t="s">
        <v>238</v>
      </c>
      <c r="B170" s="237" t="s">
        <v>46</v>
      </c>
      <c r="C170" s="189">
        <v>5</v>
      </c>
      <c r="F170" s="19">
        <v>1</v>
      </c>
      <c r="G170" s="19">
        <v>1</v>
      </c>
      <c r="K170" s="266" t="s">
        <v>173</v>
      </c>
      <c r="L170" s="103" t="s">
        <v>173</v>
      </c>
      <c r="M170" s="53" t="s">
        <v>167</v>
      </c>
      <c r="N170" s="53" t="s">
        <v>173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61" t="s">
        <v>239</v>
      </c>
      <c r="B171" s="237" t="s">
        <v>46</v>
      </c>
      <c r="C171" s="189">
        <v>5</v>
      </c>
      <c r="F171" s="19">
        <v>1</v>
      </c>
      <c r="G171" s="19">
        <v>1</v>
      </c>
      <c r="K171" s="266" t="s">
        <v>173</v>
      </c>
      <c r="L171" s="103" t="s">
        <v>173</v>
      </c>
      <c r="M171" s="53" t="s">
        <v>167</v>
      </c>
      <c r="N171" s="53" t="s">
        <v>173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61" t="s">
        <v>239</v>
      </c>
      <c r="B172" s="237" t="s">
        <v>46</v>
      </c>
      <c r="C172" s="189">
        <v>5</v>
      </c>
      <c r="F172" s="19">
        <v>1</v>
      </c>
      <c r="G172" s="19">
        <v>1</v>
      </c>
      <c r="K172" s="266" t="s">
        <v>173</v>
      </c>
      <c r="L172" s="103" t="s">
        <v>173</v>
      </c>
      <c r="M172" s="53" t="s">
        <v>167</v>
      </c>
      <c r="N172" s="53" t="s">
        <v>173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6"/>
      <c r="B173" s="239"/>
      <c r="C173" s="191"/>
      <c r="D173" s="6"/>
      <c r="E173" s="6"/>
      <c r="F173" s="6"/>
      <c r="G173" s="6"/>
      <c r="H173" s="6"/>
      <c r="I173" s="6"/>
      <c r="J173" s="6"/>
      <c r="K173" s="277"/>
      <c r="L173" s="296"/>
      <c r="M173" s="6"/>
      <c r="N173" s="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15" t="s">
        <v>240</v>
      </c>
      <c r="B174" s="239"/>
      <c r="C174" s="191"/>
      <c r="D174" s="115"/>
      <c r="E174" s="115"/>
      <c r="F174" s="115"/>
      <c r="G174" s="115"/>
      <c r="H174" s="115"/>
      <c r="I174" s="115"/>
      <c r="J174" s="115"/>
      <c r="K174" s="293"/>
      <c r="L174" s="300"/>
      <c r="M174" s="115"/>
      <c r="N174" s="115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2" t="s">
        <v>241</v>
      </c>
      <c r="B175" s="237" t="s">
        <v>46</v>
      </c>
      <c r="C175" s="189">
        <v>5</v>
      </c>
      <c r="F175" s="19">
        <v>1</v>
      </c>
      <c r="G175" s="19">
        <v>1</v>
      </c>
      <c r="K175" s="266" t="s">
        <v>173</v>
      </c>
      <c r="L175" s="103" t="s">
        <v>173</v>
      </c>
      <c r="M175" s="53" t="s">
        <v>167</v>
      </c>
      <c r="N175" s="53" t="s">
        <v>173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242</v>
      </c>
      <c r="B176" s="237" t="s">
        <v>46</v>
      </c>
      <c r="C176" s="189">
        <v>5</v>
      </c>
      <c r="F176" s="19">
        <v>1</v>
      </c>
      <c r="G176" s="19">
        <v>1</v>
      </c>
      <c r="K176" s="266" t="s">
        <v>173</v>
      </c>
      <c r="L176" s="103" t="s">
        <v>173</v>
      </c>
      <c r="M176" s="53" t="s">
        <v>167</v>
      </c>
      <c r="N176" s="53" t="s">
        <v>173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243</v>
      </c>
      <c r="B177" s="237" t="s">
        <v>46</v>
      </c>
      <c r="C177" s="189">
        <v>5</v>
      </c>
      <c r="F177" s="19">
        <v>1</v>
      </c>
      <c r="G177" s="19">
        <v>1</v>
      </c>
      <c r="K177" s="266" t="s">
        <v>173</v>
      </c>
      <c r="L177" s="103" t="s">
        <v>173</v>
      </c>
      <c r="M177" s="53" t="s">
        <v>167</v>
      </c>
      <c r="N177" s="53" t="s">
        <v>173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244</v>
      </c>
      <c r="B178" s="237" t="s">
        <v>46</v>
      </c>
      <c r="C178" s="189">
        <v>5</v>
      </c>
      <c r="F178" s="19">
        <v>1</v>
      </c>
      <c r="G178" s="19">
        <v>1</v>
      </c>
      <c r="K178" s="266" t="s">
        <v>173</v>
      </c>
      <c r="L178" s="103" t="s">
        <v>173</v>
      </c>
      <c r="M178" s="53" t="s">
        <v>167</v>
      </c>
      <c r="N178" s="53" t="s">
        <v>173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6"/>
      <c r="B179" s="239"/>
      <c r="C179" s="191"/>
      <c r="D179" s="6"/>
      <c r="E179" s="6"/>
      <c r="F179" s="6"/>
      <c r="G179" s="6"/>
      <c r="H179" s="6"/>
      <c r="I179" s="6"/>
      <c r="J179" s="6"/>
      <c r="K179" s="277"/>
      <c r="L179" s="296"/>
      <c r="M179" s="6"/>
      <c r="N179" s="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6" t="s">
        <v>149</v>
      </c>
      <c r="B180" s="239"/>
      <c r="C180" s="191"/>
      <c r="D180" s="6"/>
      <c r="E180" s="16"/>
      <c r="F180" s="80"/>
      <c r="G180" s="6"/>
      <c r="H180" s="9"/>
      <c r="I180" s="9"/>
      <c r="J180" s="9"/>
      <c r="K180" s="274"/>
      <c r="L180" s="88"/>
      <c r="M180" s="64"/>
      <c r="N180" s="9"/>
    </row>
    <row r="181" spans="1:104" x14ac:dyDescent="0.2">
      <c r="A181" s="2" t="s">
        <v>78</v>
      </c>
      <c r="B181" s="237" t="s">
        <v>46</v>
      </c>
      <c r="C181" s="189">
        <v>50</v>
      </c>
      <c r="D181" s="2"/>
      <c r="E181" s="13"/>
      <c r="F181" s="19">
        <v>1</v>
      </c>
      <c r="G181" s="19">
        <f t="shared" ref="G181:G208" si="25">COUNTA(H181:K181)</f>
        <v>1</v>
      </c>
      <c r="H181" s="5"/>
      <c r="I181" s="5"/>
      <c r="J181" s="5"/>
      <c r="K181" s="266" t="s">
        <v>200</v>
      </c>
      <c r="L181" s="103" t="s">
        <v>200</v>
      </c>
      <c r="M181" s="54" t="s">
        <v>167</v>
      </c>
      <c r="N181" s="53" t="s">
        <v>200</v>
      </c>
    </row>
    <row r="182" spans="1:104" x14ac:dyDescent="0.2">
      <c r="A182" s="2" t="s">
        <v>79</v>
      </c>
      <c r="B182" s="237" t="s">
        <v>46</v>
      </c>
      <c r="C182" s="189">
        <v>50</v>
      </c>
      <c r="D182" s="2"/>
      <c r="E182" s="13"/>
      <c r="F182" s="19">
        <v>1</v>
      </c>
      <c r="G182" s="19">
        <f t="shared" si="25"/>
        <v>1</v>
      </c>
      <c r="H182" s="5"/>
      <c r="I182" s="5"/>
      <c r="J182" s="5"/>
      <c r="K182" s="266" t="s">
        <v>200</v>
      </c>
      <c r="L182" s="103" t="s">
        <v>200</v>
      </c>
      <c r="M182" s="54" t="s">
        <v>167</v>
      </c>
      <c r="N182" s="53" t="s">
        <v>200</v>
      </c>
    </row>
    <row r="183" spans="1:104" x14ac:dyDescent="0.2">
      <c r="A183" s="2" t="s">
        <v>80</v>
      </c>
      <c r="B183" s="237" t="s">
        <v>46</v>
      </c>
      <c r="C183" s="189">
        <v>50</v>
      </c>
      <c r="D183" s="2"/>
      <c r="E183" s="13"/>
      <c r="F183" s="19">
        <v>1</v>
      </c>
      <c r="G183" s="19">
        <f t="shared" si="25"/>
        <v>1</v>
      </c>
      <c r="H183" s="5"/>
      <c r="I183" s="5"/>
      <c r="J183" s="5"/>
      <c r="K183" s="266" t="s">
        <v>200</v>
      </c>
      <c r="L183" s="103" t="s">
        <v>200</v>
      </c>
      <c r="M183" s="54" t="s">
        <v>167</v>
      </c>
      <c r="N183" s="53" t="s">
        <v>200</v>
      </c>
    </row>
    <row r="184" spans="1:104" x14ac:dyDescent="0.2">
      <c r="A184" s="2" t="s">
        <v>81</v>
      </c>
      <c r="B184" s="237" t="s">
        <v>46</v>
      </c>
      <c r="C184" s="189">
        <v>50</v>
      </c>
      <c r="D184" s="2"/>
      <c r="E184" s="13"/>
      <c r="F184" s="19">
        <v>1</v>
      </c>
      <c r="G184" s="19">
        <f t="shared" si="25"/>
        <v>1</v>
      </c>
      <c r="H184" s="5"/>
      <c r="I184" s="5"/>
      <c r="J184" s="5"/>
      <c r="K184" s="266" t="s">
        <v>200</v>
      </c>
      <c r="L184" s="103" t="s">
        <v>200</v>
      </c>
      <c r="M184" s="54" t="s">
        <v>167</v>
      </c>
      <c r="N184" s="53" t="s">
        <v>200</v>
      </c>
    </row>
    <row r="185" spans="1:104" x14ac:dyDescent="0.2">
      <c r="A185" s="2" t="s">
        <v>82</v>
      </c>
      <c r="B185" s="237" t="s">
        <v>46</v>
      </c>
      <c r="C185" s="189">
        <v>50</v>
      </c>
      <c r="D185" s="2"/>
      <c r="E185" s="13"/>
      <c r="F185" s="19">
        <v>1</v>
      </c>
      <c r="G185" s="19">
        <f t="shared" si="25"/>
        <v>1</v>
      </c>
      <c r="H185" s="5"/>
      <c r="I185" s="5"/>
      <c r="J185" s="5"/>
      <c r="K185" s="266" t="s">
        <v>200</v>
      </c>
      <c r="L185" s="103" t="s">
        <v>200</v>
      </c>
      <c r="M185" s="54" t="s">
        <v>167</v>
      </c>
      <c r="N185" s="53" t="s">
        <v>200</v>
      </c>
    </row>
    <row r="186" spans="1:104" x14ac:dyDescent="0.2">
      <c r="A186" s="2" t="s">
        <v>256</v>
      </c>
      <c r="B186" s="237" t="s">
        <v>46</v>
      </c>
      <c r="C186" s="189">
        <v>50</v>
      </c>
      <c r="D186" s="2"/>
      <c r="E186" s="13"/>
      <c r="F186" s="19">
        <v>1</v>
      </c>
      <c r="G186" s="19">
        <v>1</v>
      </c>
      <c r="H186" s="5"/>
      <c r="I186" s="5"/>
      <c r="J186" s="5"/>
      <c r="K186" s="266" t="s">
        <v>200</v>
      </c>
      <c r="L186" s="103" t="s">
        <v>200</v>
      </c>
      <c r="M186" s="54" t="s">
        <v>167</v>
      </c>
      <c r="N186" s="53" t="s">
        <v>200</v>
      </c>
    </row>
    <row r="187" spans="1:104" x14ac:dyDescent="0.2">
      <c r="A187" s="2" t="s">
        <v>83</v>
      </c>
      <c r="B187" s="237" t="s">
        <v>46</v>
      </c>
      <c r="C187" s="189">
        <v>5</v>
      </c>
      <c r="D187" s="2"/>
      <c r="E187" s="13"/>
      <c r="F187" s="19">
        <v>1</v>
      </c>
      <c r="G187" s="19">
        <f t="shared" si="25"/>
        <v>1</v>
      </c>
      <c r="H187" s="5"/>
      <c r="I187" s="5"/>
      <c r="J187" s="5"/>
      <c r="K187" s="266" t="s">
        <v>173</v>
      </c>
      <c r="L187" s="103" t="s">
        <v>173</v>
      </c>
      <c r="M187" s="54" t="s">
        <v>167</v>
      </c>
      <c r="N187" s="53" t="s">
        <v>173</v>
      </c>
    </row>
    <row r="188" spans="1:104" x14ac:dyDescent="0.2">
      <c r="A188" s="2" t="s">
        <v>84</v>
      </c>
      <c r="B188" s="237" t="s">
        <v>46</v>
      </c>
      <c r="C188" s="189">
        <v>5</v>
      </c>
      <c r="D188" s="2"/>
      <c r="E188" s="13"/>
      <c r="F188" s="19">
        <v>1</v>
      </c>
      <c r="G188" s="19">
        <f t="shared" si="25"/>
        <v>1</v>
      </c>
      <c r="H188" s="5"/>
      <c r="I188" s="5"/>
      <c r="J188" s="5"/>
      <c r="K188" s="266" t="s">
        <v>173</v>
      </c>
      <c r="L188" s="103" t="s">
        <v>173</v>
      </c>
      <c r="M188" s="54" t="s">
        <v>167</v>
      </c>
      <c r="N188" s="53" t="s">
        <v>173</v>
      </c>
    </row>
    <row r="189" spans="1:104" x14ac:dyDescent="0.2">
      <c r="A189" s="2" t="s">
        <v>85</v>
      </c>
      <c r="B189" s="237" t="s">
        <v>46</v>
      </c>
      <c r="C189" s="189">
        <v>5</v>
      </c>
      <c r="D189" s="2"/>
      <c r="E189" s="13"/>
      <c r="F189" s="19">
        <v>1</v>
      </c>
      <c r="G189" s="19">
        <f t="shared" si="25"/>
        <v>1</v>
      </c>
      <c r="H189" s="5"/>
      <c r="I189" s="5"/>
      <c r="J189" s="5"/>
      <c r="K189" s="266" t="s">
        <v>173</v>
      </c>
      <c r="L189" s="103" t="s">
        <v>173</v>
      </c>
      <c r="M189" s="54" t="s">
        <v>167</v>
      </c>
      <c r="N189" s="53" t="s">
        <v>173</v>
      </c>
    </row>
    <row r="190" spans="1:104" x14ac:dyDescent="0.2">
      <c r="A190" s="2" t="s">
        <v>86</v>
      </c>
      <c r="B190" s="237" t="s">
        <v>46</v>
      </c>
      <c r="C190" s="189">
        <v>5</v>
      </c>
      <c r="D190" s="2"/>
      <c r="E190" s="13"/>
      <c r="F190" s="19">
        <v>1</v>
      </c>
      <c r="G190" s="19">
        <f t="shared" si="25"/>
        <v>1</v>
      </c>
      <c r="H190" s="5"/>
      <c r="I190" s="5"/>
      <c r="J190" s="5"/>
      <c r="K190" s="266" t="s">
        <v>173</v>
      </c>
      <c r="L190" s="103" t="s">
        <v>173</v>
      </c>
      <c r="M190" s="54" t="s">
        <v>167</v>
      </c>
      <c r="N190" s="53" t="s">
        <v>173</v>
      </c>
    </row>
    <row r="191" spans="1:104" x14ac:dyDescent="0.2">
      <c r="A191" s="2" t="s">
        <v>87</v>
      </c>
      <c r="B191" s="237" t="s">
        <v>46</v>
      </c>
      <c r="C191" s="189">
        <v>5</v>
      </c>
      <c r="D191" s="2"/>
      <c r="E191" s="13"/>
      <c r="F191" s="19">
        <v>1</v>
      </c>
      <c r="G191" s="19">
        <f t="shared" si="25"/>
        <v>1</v>
      </c>
      <c r="H191" s="5"/>
      <c r="I191" s="5"/>
      <c r="J191" s="5"/>
      <c r="K191" s="266" t="s">
        <v>173</v>
      </c>
      <c r="L191" s="103" t="s">
        <v>173</v>
      </c>
      <c r="M191" s="54" t="s">
        <v>167</v>
      </c>
      <c r="N191" s="53" t="s">
        <v>173</v>
      </c>
    </row>
    <row r="192" spans="1:104" x14ac:dyDescent="0.2">
      <c r="A192" s="2" t="s">
        <v>88</v>
      </c>
      <c r="B192" s="237" t="s">
        <v>46</v>
      </c>
      <c r="C192" s="189">
        <v>5</v>
      </c>
      <c r="D192" s="2"/>
      <c r="E192" s="13"/>
      <c r="F192" s="19">
        <v>1</v>
      </c>
      <c r="G192" s="19">
        <f t="shared" si="25"/>
        <v>1</v>
      </c>
      <c r="H192" s="5"/>
      <c r="I192" s="5"/>
      <c r="J192" s="5"/>
      <c r="K192" s="266" t="s">
        <v>173</v>
      </c>
      <c r="L192" s="103" t="s">
        <v>173</v>
      </c>
      <c r="M192" s="54" t="s">
        <v>167</v>
      </c>
      <c r="N192" s="53" t="s">
        <v>173</v>
      </c>
    </row>
    <row r="193" spans="1:14" x14ac:dyDescent="0.2">
      <c r="A193" s="2" t="s">
        <v>89</v>
      </c>
      <c r="B193" s="237" t="s">
        <v>46</v>
      </c>
      <c r="C193" s="189">
        <v>5</v>
      </c>
      <c r="D193" s="2"/>
      <c r="E193" s="13"/>
      <c r="F193" s="19">
        <v>1</v>
      </c>
      <c r="G193" s="19">
        <f t="shared" si="25"/>
        <v>1</v>
      </c>
      <c r="H193" s="5"/>
      <c r="I193" s="5"/>
      <c r="J193" s="5"/>
      <c r="K193" s="266" t="s">
        <v>173</v>
      </c>
      <c r="L193" s="103" t="s">
        <v>173</v>
      </c>
      <c r="M193" s="54" t="s">
        <v>167</v>
      </c>
      <c r="N193" s="53" t="s">
        <v>173</v>
      </c>
    </row>
    <row r="194" spans="1:14" x14ac:dyDescent="0.2">
      <c r="A194" s="2" t="s">
        <v>90</v>
      </c>
      <c r="B194" s="237" t="s">
        <v>46</v>
      </c>
      <c r="C194" s="189">
        <v>5</v>
      </c>
      <c r="D194" s="2"/>
      <c r="E194" s="13"/>
      <c r="F194" s="19">
        <v>1</v>
      </c>
      <c r="G194" s="19">
        <f t="shared" si="25"/>
        <v>1</v>
      </c>
      <c r="H194" s="5"/>
      <c r="I194" s="5"/>
      <c r="J194" s="5"/>
      <c r="K194" s="266" t="s">
        <v>173</v>
      </c>
      <c r="L194" s="103" t="s">
        <v>173</v>
      </c>
      <c r="M194" s="54" t="s">
        <v>167</v>
      </c>
      <c r="N194" s="53" t="s">
        <v>173</v>
      </c>
    </row>
    <row r="195" spans="1:14" x14ac:dyDescent="0.2">
      <c r="A195" s="2" t="s">
        <v>91</v>
      </c>
      <c r="B195" s="237" t="s">
        <v>46</v>
      </c>
      <c r="C195" s="189">
        <v>5</v>
      </c>
      <c r="D195" s="2"/>
      <c r="E195" s="13"/>
      <c r="F195" s="19">
        <v>1</v>
      </c>
      <c r="G195" s="19">
        <f t="shared" si="25"/>
        <v>1</v>
      </c>
      <c r="H195" s="5"/>
      <c r="I195" s="5"/>
      <c r="J195" s="5"/>
      <c r="K195" s="266" t="s">
        <v>173</v>
      </c>
      <c r="L195" s="103" t="s">
        <v>173</v>
      </c>
      <c r="M195" s="54" t="s">
        <v>167</v>
      </c>
      <c r="N195" s="53" t="s">
        <v>173</v>
      </c>
    </row>
    <row r="196" spans="1:14" x14ac:dyDescent="0.2">
      <c r="A196" s="2" t="s">
        <v>92</v>
      </c>
      <c r="B196" s="237" t="s">
        <v>46</v>
      </c>
      <c r="C196" s="189">
        <v>5</v>
      </c>
      <c r="D196" s="2"/>
      <c r="E196" s="13"/>
      <c r="F196" s="19">
        <v>1</v>
      </c>
      <c r="G196" s="19">
        <f t="shared" si="25"/>
        <v>1</v>
      </c>
      <c r="H196" s="5"/>
      <c r="I196" s="5"/>
      <c r="J196" s="5"/>
      <c r="K196" s="266" t="s">
        <v>173</v>
      </c>
      <c r="L196" s="103" t="s">
        <v>173</v>
      </c>
      <c r="M196" s="54" t="s">
        <v>167</v>
      </c>
      <c r="N196" s="53" t="s">
        <v>173</v>
      </c>
    </row>
    <row r="197" spans="1:14" x14ac:dyDescent="0.2">
      <c r="A197" s="2" t="s">
        <v>93</v>
      </c>
      <c r="B197" s="237" t="s">
        <v>46</v>
      </c>
      <c r="C197" s="189">
        <v>5</v>
      </c>
      <c r="D197" s="2"/>
      <c r="E197" s="13"/>
      <c r="F197" s="19">
        <v>1</v>
      </c>
      <c r="G197" s="19">
        <f t="shared" si="25"/>
        <v>1</v>
      </c>
      <c r="H197" s="5"/>
      <c r="I197" s="5"/>
      <c r="J197" s="5"/>
      <c r="K197" s="266" t="s">
        <v>173</v>
      </c>
      <c r="L197" s="103" t="s">
        <v>173</v>
      </c>
      <c r="M197" s="54" t="s">
        <v>167</v>
      </c>
      <c r="N197" s="53" t="s">
        <v>173</v>
      </c>
    </row>
    <row r="198" spans="1:14" x14ac:dyDescent="0.2">
      <c r="A198" s="2" t="s">
        <v>94</v>
      </c>
      <c r="B198" s="237" t="s">
        <v>46</v>
      </c>
      <c r="C198" s="189">
        <v>5</v>
      </c>
      <c r="D198" s="2"/>
      <c r="E198" s="57">
        <v>6500</v>
      </c>
      <c r="F198" s="19">
        <v>1</v>
      </c>
      <c r="G198" s="19">
        <f t="shared" si="25"/>
        <v>1</v>
      </c>
      <c r="H198" s="5"/>
      <c r="I198" s="5"/>
      <c r="J198" s="5"/>
      <c r="K198" s="266" t="s">
        <v>173</v>
      </c>
      <c r="L198" s="103" t="s">
        <v>173</v>
      </c>
      <c r="M198" s="54" t="s">
        <v>167</v>
      </c>
      <c r="N198" s="53" t="s">
        <v>173</v>
      </c>
    </row>
    <row r="199" spans="1:14" x14ac:dyDescent="0.2">
      <c r="A199" s="2" t="s">
        <v>95</v>
      </c>
      <c r="B199" s="237" t="s">
        <v>46</v>
      </c>
      <c r="C199" s="189">
        <v>5</v>
      </c>
      <c r="D199" s="2"/>
      <c r="E199" s="13"/>
      <c r="F199" s="19">
        <v>1</v>
      </c>
      <c r="G199" s="19">
        <f t="shared" si="25"/>
        <v>1</v>
      </c>
      <c r="H199" s="5"/>
      <c r="I199" s="5"/>
      <c r="J199" s="5"/>
      <c r="K199" s="266" t="s">
        <v>173</v>
      </c>
      <c r="L199" s="103" t="s">
        <v>173</v>
      </c>
      <c r="M199" s="54" t="s">
        <v>167</v>
      </c>
      <c r="N199" s="53" t="s">
        <v>173</v>
      </c>
    </row>
    <row r="200" spans="1:14" x14ac:dyDescent="0.2">
      <c r="A200" s="2" t="s">
        <v>96</v>
      </c>
      <c r="B200" s="237" t="s">
        <v>46</v>
      </c>
      <c r="C200" s="189">
        <v>5</v>
      </c>
      <c r="D200" s="2"/>
      <c r="E200" s="13"/>
      <c r="F200" s="19">
        <v>1</v>
      </c>
      <c r="G200" s="19">
        <f t="shared" si="25"/>
        <v>1</v>
      </c>
      <c r="H200" s="5"/>
      <c r="I200" s="5"/>
      <c r="J200" s="5"/>
      <c r="K200" s="266" t="s">
        <v>173</v>
      </c>
      <c r="L200" s="103" t="s">
        <v>173</v>
      </c>
      <c r="M200" s="54" t="s">
        <v>167</v>
      </c>
      <c r="N200" s="53" t="s">
        <v>173</v>
      </c>
    </row>
    <row r="201" spans="1:14" x14ac:dyDescent="0.2">
      <c r="A201" s="2" t="s">
        <v>97</v>
      </c>
      <c r="B201" s="237" t="s">
        <v>46</v>
      </c>
      <c r="C201" s="189">
        <v>5</v>
      </c>
      <c r="D201" s="2"/>
      <c r="E201" s="13"/>
      <c r="F201" s="19">
        <v>1</v>
      </c>
      <c r="G201" s="19">
        <f t="shared" si="25"/>
        <v>1</v>
      </c>
      <c r="H201" s="5"/>
      <c r="I201" s="5"/>
      <c r="J201" s="5"/>
      <c r="K201" s="266" t="s">
        <v>173</v>
      </c>
      <c r="L201" s="103" t="s">
        <v>173</v>
      </c>
      <c r="M201" s="54" t="s">
        <v>167</v>
      </c>
      <c r="N201" s="53" t="s">
        <v>173</v>
      </c>
    </row>
    <row r="202" spans="1:14" x14ac:dyDescent="0.2">
      <c r="A202" s="2" t="s">
        <v>98</v>
      </c>
      <c r="B202" s="237" t="s">
        <v>46</v>
      </c>
      <c r="C202" s="189">
        <v>5</v>
      </c>
      <c r="D202" s="2"/>
      <c r="E202" s="13"/>
      <c r="F202" s="19">
        <v>1</v>
      </c>
      <c r="G202" s="19">
        <f t="shared" si="25"/>
        <v>1</v>
      </c>
      <c r="H202" s="5"/>
      <c r="I202" s="5"/>
      <c r="J202" s="5"/>
      <c r="K202" s="266" t="s">
        <v>173</v>
      </c>
      <c r="L202" s="103" t="s">
        <v>173</v>
      </c>
      <c r="M202" s="54" t="s">
        <v>167</v>
      </c>
      <c r="N202" s="53" t="s">
        <v>173</v>
      </c>
    </row>
    <row r="203" spans="1:14" x14ac:dyDescent="0.2">
      <c r="A203" s="2" t="s">
        <v>99</v>
      </c>
      <c r="B203" s="237" t="s">
        <v>46</v>
      </c>
      <c r="C203" s="189">
        <v>5</v>
      </c>
      <c r="D203" s="2"/>
      <c r="E203" s="13"/>
      <c r="F203" s="19">
        <v>1</v>
      </c>
      <c r="G203" s="19">
        <f t="shared" si="25"/>
        <v>1</v>
      </c>
      <c r="H203" s="5"/>
      <c r="I203" s="5"/>
      <c r="J203" s="5"/>
      <c r="K203" s="266" t="s">
        <v>173</v>
      </c>
      <c r="L203" s="103" t="s">
        <v>173</v>
      </c>
      <c r="M203" s="54" t="s">
        <v>167</v>
      </c>
      <c r="N203" s="53" t="s">
        <v>173</v>
      </c>
    </row>
    <row r="204" spans="1:14" x14ac:dyDescent="0.2">
      <c r="A204" s="2" t="s">
        <v>100</v>
      </c>
      <c r="B204" s="237" t="s">
        <v>46</v>
      </c>
      <c r="C204" s="189">
        <v>5</v>
      </c>
      <c r="D204" s="2"/>
      <c r="E204" s="13"/>
      <c r="F204" s="19">
        <v>1</v>
      </c>
      <c r="G204" s="19">
        <f t="shared" si="25"/>
        <v>1</v>
      </c>
      <c r="H204" s="5"/>
      <c r="I204" s="5"/>
      <c r="J204" s="5"/>
      <c r="K204" s="266" t="s">
        <v>173</v>
      </c>
      <c r="L204" s="103" t="s">
        <v>173</v>
      </c>
      <c r="M204" s="54" t="s">
        <v>167</v>
      </c>
      <c r="N204" s="53" t="s">
        <v>173</v>
      </c>
    </row>
    <row r="205" spans="1:14" x14ac:dyDescent="0.2">
      <c r="A205" s="2" t="s">
        <v>101</v>
      </c>
      <c r="B205" s="237" t="s">
        <v>46</v>
      </c>
      <c r="C205" s="189">
        <v>5</v>
      </c>
      <c r="D205" s="2"/>
      <c r="E205" s="13"/>
      <c r="F205" s="19">
        <v>1</v>
      </c>
      <c r="G205" s="19">
        <f t="shared" si="25"/>
        <v>1</v>
      </c>
      <c r="H205" s="5"/>
      <c r="I205" s="5"/>
      <c r="J205" s="5"/>
      <c r="K205" s="266" t="s">
        <v>173</v>
      </c>
      <c r="L205" s="103" t="s">
        <v>173</v>
      </c>
      <c r="M205" s="54" t="s">
        <v>167</v>
      </c>
      <c r="N205" s="53" t="s">
        <v>173</v>
      </c>
    </row>
    <row r="206" spans="1:14" x14ac:dyDescent="0.2">
      <c r="A206" s="2" t="s">
        <v>102</v>
      </c>
      <c r="B206" s="237" t="s">
        <v>46</v>
      </c>
      <c r="C206" s="189">
        <v>5</v>
      </c>
      <c r="D206" s="2"/>
      <c r="E206" s="13"/>
      <c r="F206" s="19">
        <v>1</v>
      </c>
      <c r="G206" s="19">
        <f t="shared" si="25"/>
        <v>1</v>
      </c>
      <c r="H206" s="5"/>
      <c r="I206" s="5"/>
      <c r="J206" s="5"/>
      <c r="K206" s="266" t="s">
        <v>173</v>
      </c>
      <c r="L206" s="103" t="s">
        <v>173</v>
      </c>
      <c r="M206" s="54" t="s">
        <v>167</v>
      </c>
      <c r="N206" s="53" t="s">
        <v>173</v>
      </c>
    </row>
    <row r="207" spans="1:14" x14ac:dyDescent="0.2">
      <c r="A207" s="2" t="s">
        <v>103</v>
      </c>
      <c r="B207" s="237" t="s">
        <v>46</v>
      </c>
      <c r="C207" s="189">
        <v>5</v>
      </c>
      <c r="D207" s="2"/>
      <c r="E207" s="13"/>
      <c r="F207" s="19">
        <v>1</v>
      </c>
      <c r="G207" s="19">
        <f t="shared" si="25"/>
        <v>1</v>
      </c>
      <c r="H207" s="5"/>
      <c r="I207" s="5"/>
      <c r="J207" s="5"/>
      <c r="K207" s="266" t="s">
        <v>173</v>
      </c>
      <c r="L207" s="103" t="s">
        <v>173</v>
      </c>
      <c r="M207" s="54" t="s">
        <v>167</v>
      </c>
      <c r="N207" s="53" t="s">
        <v>173</v>
      </c>
    </row>
    <row r="208" spans="1:14" ht="27" customHeight="1" x14ac:dyDescent="0.2">
      <c r="A208" s="2" t="s">
        <v>104</v>
      </c>
      <c r="B208" s="237" t="s">
        <v>46</v>
      </c>
      <c r="C208" s="189">
        <v>5</v>
      </c>
      <c r="D208" s="2"/>
      <c r="E208" s="13"/>
      <c r="F208" s="19">
        <v>1</v>
      </c>
      <c r="G208" s="19">
        <f t="shared" si="25"/>
        <v>1</v>
      </c>
      <c r="H208" s="5"/>
      <c r="I208" s="5"/>
      <c r="J208" s="5"/>
      <c r="K208" s="266" t="s">
        <v>173</v>
      </c>
      <c r="L208" s="103" t="s">
        <v>173</v>
      </c>
      <c r="M208" s="54" t="s">
        <v>167</v>
      </c>
      <c r="N208" s="53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105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301"/>
      <c r="M210" s="100"/>
      <c r="N210" s="31"/>
    </row>
    <row r="211" spans="1:14" ht="25.5" customHeight="1" thickTop="1" x14ac:dyDescent="0.2">
      <c r="A211" s="1"/>
      <c r="B211" s="329" t="s">
        <v>159</v>
      </c>
      <c r="C211" s="330"/>
      <c r="D211"/>
      <c r="E211" s="39"/>
      <c r="K211" s="11"/>
      <c r="L211" s="11"/>
      <c r="M211" s="11"/>
      <c r="N211" s="11"/>
    </row>
    <row r="212" spans="1:14" x14ac:dyDescent="0.2">
      <c r="A212" s="39"/>
      <c r="B212" s="331"/>
      <c r="C212"/>
      <c r="D212"/>
      <c r="E212" s="39"/>
      <c r="K212" s="11"/>
      <c r="L212" s="11"/>
      <c r="M212" s="11"/>
      <c r="N212" s="11"/>
    </row>
    <row r="213" spans="1:14" x14ac:dyDescent="0.2">
      <c r="A213" s="79" t="s">
        <v>177</v>
      </c>
      <c r="B213" s="331"/>
      <c r="C213"/>
      <c r="D213"/>
      <c r="E213" s="39"/>
      <c r="K213" s="11"/>
      <c r="L213" s="11"/>
      <c r="M213" s="11"/>
      <c r="N213" s="11"/>
    </row>
    <row r="214" spans="1:14" x14ac:dyDescent="0.2">
      <c r="A214" s="78" t="s">
        <v>179</v>
      </c>
      <c r="B214" s="331"/>
      <c r="C214"/>
      <c r="D214"/>
      <c r="E214" s="39"/>
      <c r="K214" s="11"/>
      <c r="L214" s="11"/>
      <c r="M214" s="11"/>
      <c r="N214" s="11"/>
    </row>
    <row r="215" spans="1:14" x14ac:dyDescent="0.2">
      <c r="K215" s="11"/>
      <c r="L215" s="11"/>
      <c r="M215" s="11"/>
      <c r="N215" s="11"/>
    </row>
    <row r="216" spans="1:14" x14ac:dyDescent="0.2">
      <c r="A216" s="15" t="s">
        <v>180</v>
      </c>
      <c r="K216" s="11"/>
      <c r="L216" s="11"/>
      <c r="M216" s="11"/>
      <c r="N216" s="11"/>
    </row>
    <row r="217" spans="1:14" x14ac:dyDescent="0.2">
      <c r="A217" s="15" t="s">
        <v>197</v>
      </c>
      <c r="K217" s="11"/>
      <c r="L217" s="11"/>
      <c r="M217" s="11"/>
      <c r="N217" s="11"/>
    </row>
    <row r="218" spans="1:14" x14ac:dyDescent="0.2"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56" priority="73" operator="lessThan">
      <formula>6.5</formula>
    </cfRule>
    <cfRule type="cellIs" dxfId="155" priority="74" operator="greaterThan">
      <formula>8</formula>
    </cfRule>
  </conditionalFormatting>
  <conditionalFormatting sqref="H32:K32">
    <cfRule type="containsText" dxfId="154" priority="71" stopIfTrue="1" operator="containsText" text="&lt;">
      <formula>NOT(ISERROR(SEARCH("&lt;",H32)))</formula>
    </cfRule>
    <cfRule type="cellIs" dxfId="153" priority="72" operator="greaterThan">
      <formula>$E$32</formula>
    </cfRule>
  </conditionalFormatting>
  <conditionalFormatting sqref="H25:K25">
    <cfRule type="containsText" dxfId="152" priority="69" stopIfTrue="1" operator="containsText" text="&lt;">
      <formula>NOT(ISERROR(SEARCH("&lt;",H25)))</formula>
    </cfRule>
    <cfRule type="cellIs" dxfId="151" priority="70" operator="greaterThan">
      <formula>$E$25</formula>
    </cfRule>
  </conditionalFormatting>
  <conditionalFormatting sqref="H23:K23">
    <cfRule type="containsText" dxfId="150" priority="67" stopIfTrue="1" operator="containsText" text="&lt;">
      <formula>NOT(ISERROR(SEARCH("&lt;",H23)))</formula>
    </cfRule>
    <cfRule type="cellIs" dxfId="149" priority="68" operator="greaterThan">
      <formula>$E$23</formula>
    </cfRule>
  </conditionalFormatting>
  <conditionalFormatting sqref="H18:K18">
    <cfRule type="containsText" dxfId="148" priority="65" stopIfTrue="1" operator="containsText" text="&lt;">
      <formula>NOT(ISERROR(SEARCH("&lt;",H18)))</formula>
    </cfRule>
    <cfRule type="cellIs" dxfId="147" priority="66" operator="greaterThan">
      <formula>$E$18</formula>
    </cfRule>
  </conditionalFormatting>
  <conditionalFormatting sqref="K63">
    <cfRule type="cellIs" dxfId="146" priority="62" operator="greaterThan">
      <formula>$E$63</formula>
    </cfRule>
  </conditionalFormatting>
  <conditionalFormatting sqref="K64">
    <cfRule type="cellIs" dxfId="145" priority="61" operator="greaterThan">
      <formula>$E$64</formula>
    </cfRule>
  </conditionalFormatting>
  <conditionalFormatting sqref="K66">
    <cfRule type="cellIs" dxfId="144" priority="60" operator="greaterThan">
      <formula>$E$66</formula>
    </cfRule>
  </conditionalFormatting>
  <conditionalFormatting sqref="K67">
    <cfRule type="cellIs" dxfId="143" priority="59" operator="greaterThan">
      <formula>$E$67</formula>
    </cfRule>
  </conditionalFormatting>
  <conditionalFormatting sqref="K69">
    <cfRule type="cellIs" dxfId="142" priority="58" operator="greaterThan">
      <formula>$E$69</formula>
    </cfRule>
  </conditionalFormatting>
  <conditionalFormatting sqref="K70">
    <cfRule type="cellIs" dxfId="141" priority="57" operator="greaterThan">
      <formula>$E$70</formula>
    </cfRule>
  </conditionalFormatting>
  <conditionalFormatting sqref="K71">
    <cfRule type="cellIs" dxfId="140" priority="56" operator="greaterThan">
      <formula>$E$71</formula>
    </cfRule>
  </conditionalFormatting>
  <conditionalFormatting sqref="K72">
    <cfRule type="cellIs" dxfId="139" priority="55" operator="greaterThan">
      <formula>$E$72</formula>
    </cfRule>
  </conditionalFormatting>
  <conditionalFormatting sqref="K75">
    <cfRule type="cellIs" dxfId="138" priority="54" operator="greaterThan">
      <formula>$E$75</formula>
    </cfRule>
  </conditionalFormatting>
  <conditionalFormatting sqref="K161">
    <cfRule type="cellIs" dxfId="137" priority="53" operator="greaterThan">
      <formula>$E$161</formula>
    </cfRule>
  </conditionalFormatting>
  <conditionalFormatting sqref="K139:K140 K161 K115:K122 K113 K63:K83 N77:N83 K180:K210 N86:N94 K86:L94 K97:L97 N97 N100:N104 K100:L104 K107:L110 N107:N110 L77:L83">
    <cfRule type="containsText" priority="52" stopIfTrue="1" operator="containsText" text="&lt;">
      <formula>NOT(ISERROR(SEARCH("&lt;",K63)))</formula>
    </cfRule>
  </conditionalFormatting>
  <conditionalFormatting sqref="K20">
    <cfRule type="containsText" priority="50" stopIfTrue="1" operator="containsText" text="&lt;">
      <formula>NOT(ISERROR(SEARCH("&lt;",K20)))</formula>
    </cfRule>
    <cfRule type="cellIs" dxfId="136" priority="51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N189:N208">
    <cfRule type="containsText" priority="23" stopIfTrue="1" operator="containsText" text="&lt;">
      <formula>NOT(ISERROR(SEARCH("&lt;",N189)))</formula>
    </cfRule>
  </conditionalFormatting>
  <conditionalFormatting sqref="L123:L138">
    <cfRule type="containsText" priority="36" stopIfTrue="1" operator="containsText" text="&lt;">
      <formula>NOT(ISERROR(SEARCH("&lt;",L123)))</formula>
    </cfRule>
  </conditionalFormatting>
  <conditionalFormatting sqref="N123:N138">
    <cfRule type="containsText" priority="35" stopIfTrue="1" operator="containsText" text="&lt;">
      <formula>NOT(ISERROR(SEARCH("&lt;",N123)))</formula>
    </cfRule>
  </conditionalFormatting>
  <conditionalFormatting sqref="L141:L158">
    <cfRule type="containsText" priority="34" stopIfTrue="1" operator="containsText" text="&lt;">
      <formula>NOT(ISERROR(SEARCH("&lt;",L141)))</formula>
    </cfRule>
  </conditionalFormatting>
  <conditionalFormatting sqref="N141:N158">
    <cfRule type="containsText" priority="33" stopIfTrue="1" operator="containsText" text="&lt;">
      <formula>NOT(ISERROR(SEARCH("&lt;",N141)))</formula>
    </cfRule>
  </conditionalFormatting>
  <conditionalFormatting sqref="L159">
    <cfRule type="containsText" priority="32" stopIfTrue="1" operator="containsText" text="&lt;">
      <formula>NOT(ISERROR(SEARCH("&lt;",L159)))</formula>
    </cfRule>
  </conditionalFormatting>
  <conditionalFormatting sqref="N159">
    <cfRule type="containsText" priority="31" stopIfTrue="1" operator="containsText" text="&lt;">
      <formula>NOT(ISERROR(SEARCH("&lt;",N159)))</formula>
    </cfRule>
  </conditionalFormatting>
  <conditionalFormatting sqref="L181:L188">
    <cfRule type="containsText" priority="26" stopIfTrue="1" operator="containsText" text="&lt;">
      <formula>NOT(ISERROR(SEARCH("&lt;",L181)))</formula>
    </cfRule>
  </conditionalFormatting>
  <conditionalFormatting sqref="N181:N188">
    <cfRule type="containsText" priority="25" stopIfTrue="1" operator="containsText" text="&lt;">
      <formula>NOT(ISERROR(SEARCH("&lt;",N181)))</formula>
    </cfRule>
  </conditionalFormatting>
  <conditionalFormatting sqref="L189:L208">
    <cfRule type="containsText" priority="24" stopIfTrue="1" operator="containsText" text="&lt;">
      <formula>NOT(ISERROR(SEARCH("&lt;",L189)))</formula>
    </cfRule>
  </conditionalFormatting>
  <conditionalFormatting sqref="DA162:XFD179 B175:E178 A164:E172 H164:N172 H175:N178">
    <cfRule type="containsText" priority="21" stopIfTrue="1" operator="containsText" text="&lt;">
      <formula>NOT(ISERROR(SEARCH("&lt;",A162)))</formula>
    </cfRule>
  </conditionalFormatting>
  <conditionalFormatting sqref="L66">
    <cfRule type="cellIs" dxfId="135" priority="20" operator="greaterThan">
      <formula>$E$66</formula>
    </cfRule>
  </conditionalFormatting>
  <conditionalFormatting sqref="L66">
    <cfRule type="containsText" priority="19" stopIfTrue="1" operator="containsText" text="&lt;">
      <formula>NOT(ISERROR(SEARCH("&lt;",L66)))</formula>
    </cfRule>
  </conditionalFormatting>
  <conditionalFormatting sqref="N66">
    <cfRule type="cellIs" dxfId="134" priority="18" operator="greaterThan">
      <formula>$E$66</formula>
    </cfRule>
  </conditionalFormatting>
  <conditionalFormatting sqref="N66">
    <cfRule type="containsText" priority="17" stopIfTrue="1" operator="containsText" text="&lt;">
      <formula>NOT(ISERROR(SEARCH("&lt;",N66)))</formula>
    </cfRule>
  </conditionalFormatting>
  <conditionalFormatting sqref="L71">
    <cfRule type="cellIs" dxfId="133" priority="16" operator="greaterThan">
      <formula>$E$66</formula>
    </cfRule>
  </conditionalFormatting>
  <conditionalFormatting sqref="L71">
    <cfRule type="containsText" priority="15" stopIfTrue="1" operator="containsText" text="&lt;">
      <formula>NOT(ISERROR(SEARCH("&lt;",L71)))</formula>
    </cfRule>
  </conditionalFormatting>
  <conditionalFormatting sqref="N71">
    <cfRule type="cellIs" dxfId="132" priority="14" operator="greaterThan">
      <formula>$E$66</formula>
    </cfRule>
  </conditionalFormatting>
  <conditionalFormatting sqref="N71">
    <cfRule type="containsText" priority="13" stopIfTrue="1" operator="containsText" text="&lt;">
      <formula>NOT(ISERROR(SEARCH("&lt;",N71)))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116:L120">
    <cfRule type="containsText" priority="10" stopIfTrue="1" operator="containsText" text="&lt;">
      <formula>NOT(ISERROR(SEARCH("&lt;",L116)))</formula>
    </cfRule>
  </conditionalFormatting>
  <conditionalFormatting sqref="N116:N120">
    <cfRule type="containsText" priority="9" stopIfTrue="1" operator="containsText" text="&lt;">
      <formula>NOT(ISERROR(SEARCH("&lt;",N116)))</formula>
    </cfRule>
  </conditionalFormatting>
  <conditionalFormatting sqref="L161">
    <cfRule type="cellIs" dxfId="131" priority="8" operator="greaterThan">
      <formula>$E$161</formula>
    </cfRule>
  </conditionalFormatting>
  <conditionalFormatting sqref="L161">
    <cfRule type="containsText" priority="7" stopIfTrue="1" operator="containsText" text="&lt;">
      <formula>NOT(ISERROR(SEARCH("&lt;",L161)))</formula>
    </cfRule>
  </conditionalFormatting>
  <conditionalFormatting sqref="N161">
    <cfRule type="cellIs" dxfId="130" priority="6" operator="greaterThan">
      <formula>$E$161</formula>
    </cfRule>
  </conditionalFormatting>
  <conditionalFormatting sqref="N161">
    <cfRule type="containsText" priority="5" stopIfTrue="1" operator="containsText" text="&lt;">
      <formula>NOT(ISERROR(SEARCH("&lt;",N161)))</formula>
    </cfRule>
  </conditionalFormatting>
  <conditionalFormatting sqref="K40">
    <cfRule type="containsText" priority="3" stopIfTrue="1" operator="containsText" text="&lt;">
      <formula>NOT(ISERROR(SEARCH("&lt;",K40)))</formula>
    </cfRule>
    <cfRule type="cellIs" dxfId="129" priority="4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1" sqref="J11:L11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9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11</v>
      </c>
      <c r="F1" s="75" t="s">
        <v>260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80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41661</v>
      </c>
      <c r="J2" s="70">
        <v>41739</v>
      </c>
      <c r="K2" s="70">
        <v>41828</v>
      </c>
      <c r="L2" s="270">
        <v>41920</v>
      </c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271" t="s">
        <v>156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171</v>
      </c>
      <c r="J4" s="17"/>
      <c r="K4" s="17"/>
      <c r="L4" s="271"/>
      <c r="M4" s="85"/>
      <c r="N4" s="9"/>
      <c r="O4" s="9"/>
    </row>
    <row r="5" spans="1:15" x14ac:dyDescent="0.2">
      <c r="A5" s="2" t="s">
        <v>14</v>
      </c>
      <c r="B5" s="241" t="s">
        <v>15</v>
      </c>
      <c r="C5" s="193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3</v>
      </c>
      <c r="I5" s="5"/>
      <c r="J5" s="5">
        <v>8.09</v>
      </c>
      <c r="K5" s="5">
        <v>8.25</v>
      </c>
      <c r="L5" s="273">
        <v>8.57</v>
      </c>
      <c r="M5" s="86">
        <f>MIN(I5:L5)</f>
        <v>8.09</v>
      </c>
      <c r="N5" s="45">
        <f>AVERAGE(I5:L5)</f>
        <v>8.3033333333333328</v>
      </c>
      <c r="O5" s="5">
        <f>MAX(I5:L5)</f>
        <v>8.57</v>
      </c>
    </row>
    <row r="6" spans="1:15" x14ac:dyDescent="0.2">
      <c r="A6" s="2" t="s">
        <v>150</v>
      </c>
      <c r="B6" s="241" t="s">
        <v>130</v>
      </c>
      <c r="C6" s="193">
        <v>1</v>
      </c>
      <c r="D6" s="2"/>
      <c r="E6" s="5"/>
      <c r="F6" s="5"/>
      <c r="G6" s="19">
        <v>4</v>
      </c>
      <c r="H6" s="19">
        <f t="shared" ref="H6:H71" si="0">COUNTA(I6:L6)</f>
        <v>3</v>
      </c>
      <c r="I6" s="5"/>
      <c r="J6" s="5">
        <v>3360</v>
      </c>
      <c r="K6" s="5">
        <v>3910</v>
      </c>
      <c r="L6" s="273">
        <v>5060</v>
      </c>
      <c r="M6" s="86">
        <f t="shared" ref="M6:M30" si="1">MIN(I6:L6)</f>
        <v>3360</v>
      </c>
      <c r="N6" s="111">
        <f t="shared" ref="N6:N30" si="2">AVERAGE(I6:L6)</f>
        <v>4110</v>
      </c>
      <c r="O6" s="5">
        <f t="shared" ref="O6:O30" si="3">MAX(I6:L6)</f>
        <v>5060</v>
      </c>
    </row>
    <row r="7" spans="1:15" x14ac:dyDescent="0.2">
      <c r="A7" s="2" t="s">
        <v>18</v>
      </c>
      <c r="B7" s="241" t="s">
        <v>17</v>
      </c>
      <c r="C7" s="193">
        <v>1</v>
      </c>
      <c r="D7" s="2"/>
      <c r="E7" s="5"/>
      <c r="F7" s="31">
        <v>50</v>
      </c>
      <c r="G7" s="74">
        <v>4</v>
      </c>
      <c r="H7" s="19">
        <f t="shared" si="0"/>
        <v>3</v>
      </c>
      <c r="I7" s="5"/>
      <c r="J7" s="5">
        <v>10</v>
      </c>
      <c r="K7" s="5">
        <v>20</v>
      </c>
      <c r="L7" s="273">
        <v>9</v>
      </c>
      <c r="M7" s="86">
        <f t="shared" si="1"/>
        <v>9</v>
      </c>
      <c r="N7" s="45">
        <f t="shared" si="2"/>
        <v>13</v>
      </c>
      <c r="O7" s="5">
        <f t="shared" si="3"/>
        <v>20</v>
      </c>
    </row>
    <row r="8" spans="1:15" x14ac:dyDescent="0.2">
      <c r="A8" s="2" t="s">
        <v>19</v>
      </c>
      <c r="B8" s="241" t="s">
        <v>17</v>
      </c>
      <c r="C8" s="193">
        <v>1</v>
      </c>
      <c r="D8" s="2"/>
      <c r="E8" s="5"/>
      <c r="F8" s="5"/>
      <c r="G8" s="19">
        <v>4</v>
      </c>
      <c r="H8" s="19">
        <f t="shared" si="0"/>
        <v>3</v>
      </c>
      <c r="I8" s="5"/>
      <c r="J8" s="53" t="s">
        <v>162</v>
      </c>
      <c r="K8" s="53" t="s">
        <v>162</v>
      </c>
      <c r="L8" s="266" t="s">
        <v>162</v>
      </c>
      <c r="M8" s="87" t="s">
        <v>162</v>
      </c>
      <c r="N8" s="54" t="s">
        <v>167</v>
      </c>
      <c r="O8" s="53" t="s">
        <v>162</v>
      </c>
    </row>
    <row r="9" spans="1:15" x14ac:dyDescent="0.2">
      <c r="A9" s="2" t="s">
        <v>20</v>
      </c>
      <c r="B9" s="241" t="s">
        <v>17</v>
      </c>
      <c r="C9" s="193">
        <v>1</v>
      </c>
      <c r="D9" s="2"/>
      <c r="E9" s="5"/>
      <c r="F9" s="5"/>
      <c r="G9" s="19">
        <v>4</v>
      </c>
      <c r="H9" s="19">
        <f t="shared" si="0"/>
        <v>3</v>
      </c>
      <c r="I9" s="5"/>
      <c r="J9" s="53" t="s">
        <v>162</v>
      </c>
      <c r="K9" s="53" t="s">
        <v>162</v>
      </c>
      <c r="L9" s="266">
        <v>29</v>
      </c>
      <c r="M9" s="87" t="s">
        <v>162</v>
      </c>
      <c r="N9" s="54" t="s">
        <v>167</v>
      </c>
      <c r="O9" s="53" t="s">
        <v>162</v>
      </c>
    </row>
    <row r="10" spans="1:15" x14ac:dyDescent="0.2">
      <c r="A10" s="2" t="s">
        <v>21</v>
      </c>
      <c r="B10" s="241" t="s">
        <v>17</v>
      </c>
      <c r="C10" s="193">
        <v>1</v>
      </c>
      <c r="D10" s="2"/>
      <c r="E10" s="5"/>
      <c r="F10" s="5"/>
      <c r="G10" s="19">
        <v>4</v>
      </c>
      <c r="H10" s="19">
        <f t="shared" si="0"/>
        <v>3</v>
      </c>
      <c r="I10" s="5"/>
      <c r="J10" s="5">
        <v>399</v>
      </c>
      <c r="K10" s="5">
        <v>567</v>
      </c>
      <c r="L10" s="273">
        <v>566</v>
      </c>
      <c r="M10" s="86">
        <f t="shared" si="1"/>
        <v>399</v>
      </c>
      <c r="N10" s="111">
        <f t="shared" si="2"/>
        <v>510.66666666666669</v>
      </c>
      <c r="O10" s="5">
        <f t="shared" si="3"/>
        <v>567</v>
      </c>
    </row>
    <row r="11" spans="1:15" x14ac:dyDescent="0.2">
      <c r="A11" s="2" t="s">
        <v>22</v>
      </c>
      <c r="B11" s="241" t="s">
        <v>17</v>
      </c>
      <c r="C11" s="193">
        <v>1</v>
      </c>
      <c r="D11" s="2"/>
      <c r="E11" s="5"/>
      <c r="F11" s="5"/>
      <c r="G11" s="19">
        <v>4</v>
      </c>
      <c r="H11" s="19">
        <f t="shared" si="0"/>
        <v>3</v>
      </c>
      <c r="I11" s="5"/>
      <c r="J11" s="5">
        <v>399</v>
      </c>
      <c r="K11" s="5">
        <v>567</v>
      </c>
      <c r="L11" s="273">
        <v>594</v>
      </c>
      <c r="M11" s="86">
        <f t="shared" si="1"/>
        <v>399</v>
      </c>
      <c r="N11" s="111">
        <f t="shared" si="2"/>
        <v>520</v>
      </c>
      <c r="O11" s="5">
        <f t="shared" si="3"/>
        <v>594</v>
      </c>
    </row>
    <row r="12" spans="1:15" x14ac:dyDescent="0.2">
      <c r="A12" s="2" t="s">
        <v>23</v>
      </c>
      <c r="B12" s="241" t="s">
        <v>17</v>
      </c>
      <c r="C12" s="193">
        <v>1</v>
      </c>
      <c r="D12" s="2"/>
      <c r="E12" s="5"/>
      <c r="F12" s="5"/>
      <c r="G12" s="19">
        <v>4</v>
      </c>
      <c r="H12" s="19">
        <f t="shared" si="0"/>
        <v>3</v>
      </c>
      <c r="I12" s="5"/>
      <c r="J12" s="5">
        <v>40</v>
      </c>
      <c r="K12" s="53">
        <v>34</v>
      </c>
      <c r="L12" s="273">
        <v>2</v>
      </c>
      <c r="M12" s="86">
        <f t="shared" si="1"/>
        <v>2</v>
      </c>
      <c r="N12" s="111">
        <f t="shared" si="2"/>
        <v>25.333333333333332</v>
      </c>
      <c r="O12" s="5">
        <f t="shared" si="3"/>
        <v>40</v>
      </c>
    </row>
    <row r="13" spans="1:15" x14ac:dyDescent="0.2">
      <c r="A13" s="2" t="s">
        <v>8</v>
      </c>
      <c r="B13" s="241" t="s">
        <v>17</v>
      </c>
      <c r="C13" s="193">
        <v>1</v>
      </c>
      <c r="D13" s="2"/>
      <c r="E13" s="5"/>
      <c r="F13" s="5"/>
      <c r="G13" s="19">
        <v>4</v>
      </c>
      <c r="H13" s="19">
        <f t="shared" si="0"/>
        <v>3</v>
      </c>
      <c r="I13" s="5"/>
      <c r="J13" s="5">
        <v>703</v>
      </c>
      <c r="K13" s="5">
        <v>736</v>
      </c>
      <c r="L13" s="273">
        <v>902</v>
      </c>
      <c r="M13" s="86">
        <f t="shared" si="1"/>
        <v>703</v>
      </c>
      <c r="N13" s="111">
        <f t="shared" si="2"/>
        <v>780.33333333333337</v>
      </c>
      <c r="O13" s="5">
        <f t="shared" si="3"/>
        <v>902</v>
      </c>
    </row>
    <row r="14" spans="1:15" x14ac:dyDescent="0.2">
      <c r="A14" s="2" t="s">
        <v>7</v>
      </c>
      <c r="B14" s="241" t="s">
        <v>17</v>
      </c>
      <c r="C14" s="193">
        <v>1</v>
      </c>
      <c r="D14" s="2"/>
      <c r="E14" s="5"/>
      <c r="F14" s="5"/>
      <c r="G14" s="19">
        <v>4</v>
      </c>
      <c r="H14" s="19">
        <f t="shared" si="0"/>
        <v>3</v>
      </c>
      <c r="I14" s="5"/>
      <c r="J14" s="5">
        <v>52</v>
      </c>
      <c r="K14" s="5">
        <v>69</v>
      </c>
      <c r="L14" s="273">
        <v>61</v>
      </c>
      <c r="M14" s="86">
        <f t="shared" si="1"/>
        <v>52</v>
      </c>
      <c r="N14" s="111">
        <f t="shared" si="2"/>
        <v>60.666666666666664</v>
      </c>
      <c r="O14" s="5">
        <f t="shared" si="3"/>
        <v>69</v>
      </c>
    </row>
    <row r="15" spans="1:15" x14ac:dyDescent="0.2">
      <c r="A15" s="2" t="s">
        <v>24</v>
      </c>
      <c r="B15" s="241" t="s">
        <v>17</v>
      </c>
      <c r="C15" s="193">
        <v>1</v>
      </c>
      <c r="D15" s="2"/>
      <c r="E15" s="5"/>
      <c r="G15" s="78">
        <v>4</v>
      </c>
      <c r="H15" s="19">
        <f t="shared" si="0"/>
        <v>3</v>
      </c>
      <c r="I15" s="5"/>
      <c r="J15" s="5">
        <v>48</v>
      </c>
      <c r="K15" s="5">
        <v>64</v>
      </c>
      <c r="L15" s="273">
        <v>74</v>
      </c>
      <c r="M15" s="86">
        <f t="shared" si="1"/>
        <v>48</v>
      </c>
      <c r="N15" s="111">
        <f t="shared" si="2"/>
        <v>62</v>
      </c>
      <c r="O15" s="5">
        <f t="shared" si="3"/>
        <v>74</v>
      </c>
    </row>
    <row r="16" spans="1:15" x14ac:dyDescent="0.2">
      <c r="A16" s="2" t="s">
        <v>25</v>
      </c>
      <c r="B16" s="241" t="s">
        <v>17</v>
      </c>
      <c r="C16" s="193">
        <v>1</v>
      </c>
      <c r="D16" s="2"/>
      <c r="E16" s="5"/>
      <c r="F16" s="5"/>
      <c r="G16" s="19">
        <v>4</v>
      </c>
      <c r="H16" s="19">
        <f t="shared" si="0"/>
        <v>3</v>
      </c>
      <c r="I16" s="5"/>
      <c r="J16" s="5">
        <v>436</v>
      </c>
      <c r="K16" s="5">
        <v>515</v>
      </c>
      <c r="L16" s="273">
        <v>572</v>
      </c>
      <c r="M16" s="86">
        <f t="shared" si="1"/>
        <v>436</v>
      </c>
      <c r="N16" s="111">
        <f t="shared" si="2"/>
        <v>507.66666666666669</v>
      </c>
      <c r="O16" s="5">
        <f t="shared" si="3"/>
        <v>572</v>
      </c>
    </row>
    <row r="17" spans="1:15" x14ac:dyDescent="0.2">
      <c r="A17" s="2" t="s">
        <v>26</v>
      </c>
      <c r="B17" s="241" t="s">
        <v>17</v>
      </c>
      <c r="C17" s="193">
        <v>1</v>
      </c>
      <c r="D17" s="2"/>
      <c r="E17" s="5"/>
      <c r="F17" s="5"/>
      <c r="G17" s="74">
        <v>4</v>
      </c>
      <c r="H17" s="19">
        <f t="shared" si="0"/>
        <v>3</v>
      </c>
      <c r="I17" s="5"/>
      <c r="J17" s="5">
        <v>182</v>
      </c>
      <c r="K17" s="5">
        <v>178</v>
      </c>
      <c r="L17" s="273">
        <v>238</v>
      </c>
      <c r="M17" s="86">
        <f t="shared" si="1"/>
        <v>178</v>
      </c>
      <c r="N17" s="111">
        <f t="shared" si="2"/>
        <v>199.33333333333334</v>
      </c>
      <c r="O17" s="5">
        <f t="shared" si="3"/>
        <v>238</v>
      </c>
    </row>
    <row r="18" spans="1:15" x14ac:dyDescent="0.2">
      <c r="A18" s="2" t="s">
        <v>140</v>
      </c>
      <c r="B18" s="241" t="s">
        <v>17</v>
      </c>
      <c r="C18" s="193">
        <v>1E-3</v>
      </c>
      <c r="D18" s="2"/>
      <c r="E18" s="30">
        <v>1.9</v>
      </c>
      <c r="F18" s="30"/>
      <c r="G18" s="19">
        <v>4</v>
      </c>
      <c r="H18" s="19">
        <f t="shared" si="0"/>
        <v>3</v>
      </c>
      <c r="I18" s="5"/>
      <c r="J18" s="5">
        <v>0.08</v>
      </c>
      <c r="K18" s="5">
        <v>0.109</v>
      </c>
      <c r="L18" s="273">
        <v>2.8000000000000001E-2</v>
      </c>
      <c r="M18" s="86">
        <f t="shared" si="1"/>
        <v>2.8000000000000001E-2</v>
      </c>
      <c r="N18" s="45">
        <f t="shared" si="2"/>
        <v>7.2333333333333333E-2</v>
      </c>
      <c r="O18" s="5">
        <f t="shared" si="3"/>
        <v>0.109</v>
      </c>
    </row>
    <row r="19" spans="1:15" x14ac:dyDescent="0.2">
      <c r="A19" s="2" t="s">
        <v>141</v>
      </c>
      <c r="B19" s="241" t="s">
        <v>17</v>
      </c>
      <c r="C19" s="193">
        <v>0.05</v>
      </c>
      <c r="D19" s="2"/>
      <c r="E19" s="5"/>
      <c r="F19" s="5"/>
      <c r="G19" s="19">
        <v>4</v>
      </c>
      <c r="H19" s="19">
        <f t="shared" si="0"/>
        <v>3</v>
      </c>
      <c r="I19" s="5"/>
      <c r="J19" s="5">
        <v>0.54</v>
      </c>
      <c r="K19" s="5">
        <v>0.36</v>
      </c>
      <c r="L19" s="273">
        <v>0.31</v>
      </c>
      <c r="M19" s="86">
        <f t="shared" si="1"/>
        <v>0.31</v>
      </c>
      <c r="N19" s="45">
        <f t="shared" si="2"/>
        <v>0.40333333333333332</v>
      </c>
      <c r="O19" s="5">
        <f t="shared" si="3"/>
        <v>0.54</v>
      </c>
    </row>
    <row r="20" spans="1:15" x14ac:dyDescent="0.2">
      <c r="A20" s="2" t="s">
        <v>142</v>
      </c>
      <c r="B20" s="241" t="s">
        <v>17</v>
      </c>
      <c r="C20" s="193">
        <v>1E-3</v>
      </c>
      <c r="D20" s="2"/>
      <c r="E20" s="31">
        <v>1.9</v>
      </c>
      <c r="F20" s="31"/>
      <c r="G20" s="19"/>
      <c r="H20" s="19">
        <f t="shared" si="0"/>
        <v>0</v>
      </c>
      <c r="I20" s="5"/>
      <c r="J20" s="5"/>
      <c r="K20" s="5"/>
      <c r="L20" s="273"/>
      <c r="N20" s="45"/>
    </row>
    <row r="21" spans="1:15" x14ac:dyDescent="0.2">
      <c r="A21" s="2" t="s">
        <v>143</v>
      </c>
      <c r="B21" s="241" t="s">
        <v>17</v>
      </c>
      <c r="C21" s="193">
        <v>0.05</v>
      </c>
      <c r="D21" s="2"/>
      <c r="E21" s="5"/>
      <c r="F21" s="5"/>
      <c r="G21" s="19"/>
      <c r="H21" s="19">
        <f t="shared" si="0"/>
        <v>0</v>
      </c>
      <c r="I21" s="5"/>
      <c r="J21" s="5"/>
      <c r="K21" s="5"/>
      <c r="L21" s="273"/>
      <c r="N21" s="45"/>
    </row>
    <row r="22" spans="1:15" x14ac:dyDescent="0.2">
      <c r="A22" s="2" t="s">
        <v>32</v>
      </c>
      <c r="B22" s="241" t="s">
        <v>17</v>
      </c>
      <c r="C22" s="193">
        <v>0.1</v>
      </c>
      <c r="D22" s="2"/>
      <c r="E22" s="5"/>
      <c r="F22" s="5"/>
      <c r="G22" s="19">
        <v>4</v>
      </c>
      <c r="H22" s="19">
        <f t="shared" si="0"/>
        <v>3</v>
      </c>
      <c r="I22" s="5"/>
      <c r="J22" s="5">
        <v>0.4</v>
      </c>
      <c r="K22" s="5">
        <v>0.5</v>
      </c>
      <c r="L22" s="273">
        <v>0.5</v>
      </c>
      <c r="M22" s="86">
        <f t="shared" si="1"/>
        <v>0.4</v>
      </c>
      <c r="N22" s="45">
        <f t="shared" si="2"/>
        <v>0.46666666666666662</v>
      </c>
      <c r="O22" s="5">
        <f t="shared" si="3"/>
        <v>0.5</v>
      </c>
    </row>
    <row r="23" spans="1:15" x14ac:dyDescent="0.2">
      <c r="A23" s="2" t="s">
        <v>33</v>
      </c>
      <c r="B23" s="241" t="s">
        <v>17</v>
      </c>
      <c r="C23" s="193">
        <v>0.01</v>
      </c>
      <c r="D23" s="2"/>
      <c r="E23" s="31">
        <v>0.9</v>
      </c>
      <c r="F23" s="31"/>
      <c r="G23" s="19">
        <v>4</v>
      </c>
      <c r="H23" s="19">
        <f t="shared" si="0"/>
        <v>3</v>
      </c>
      <c r="I23" s="5"/>
      <c r="J23" s="5">
        <v>0.36</v>
      </c>
      <c r="K23" s="5">
        <v>0.86</v>
      </c>
      <c r="L23" s="273">
        <v>0.56000000000000005</v>
      </c>
      <c r="M23" s="86">
        <f t="shared" si="1"/>
        <v>0.36</v>
      </c>
      <c r="N23" s="45">
        <f t="shared" si="2"/>
        <v>0.59333333333333338</v>
      </c>
      <c r="O23" s="5">
        <f t="shared" si="3"/>
        <v>0.86</v>
      </c>
    </row>
    <row r="24" spans="1:15" x14ac:dyDescent="0.2">
      <c r="A24" s="2" t="s">
        <v>34</v>
      </c>
      <c r="B24" s="241" t="s">
        <v>17</v>
      </c>
      <c r="C24" s="193">
        <v>0.01</v>
      </c>
      <c r="D24" s="2"/>
      <c r="E24" s="56"/>
      <c r="F24" s="56"/>
      <c r="G24" s="19">
        <v>4</v>
      </c>
      <c r="H24" s="19">
        <f t="shared" si="0"/>
        <v>3</v>
      </c>
      <c r="I24" s="5"/>
      <c r="J24" s="5">
        <v>0.1</v>
      </c>
      <c r="K24" s="5">
        <v>0.52</v>
      </c>
      <c r="L24" s="273">
        <v>3.75</v>
      </c>
      <c r="M24" s="86">
        <f t="shared" si="1"/>
        <v>0.1</v>
      </c>
      <c r="N24" s="12">
        <f t="shared" si="2"/>
        <v>1.4566666666666668</v>
      </c>
      <c r="O24" s="5">
        <f t="shared" si="3"/>
        <v>3.75</v>
      </c>
    </row>
    <row r="25" spans="1:15" x14ac:dyDescent="0.2">
      <c r="A25" s="2" t="s">
        <v>35</v>
      </c>
      <c r="B25" s="241" t="s">
        <v>17</v>
      </c>
      <c r="C25" s="193">
        <v>0.01</v>
      </c>
      <c r="D25" s="2"/>
      <c r="E25" s="31">
        <v>0.7</v>
      </c>
      <c r="F25" s="31"/>
      <c r="G25" s="19">
        <v>4</v>
      </c>
      <c r="H25" s="19">
        <f t="shared" si="0"/>
        <v>3</v>
      </c>
      <c r="I25" s="5"/>
      <c r="J25" s="5">
        <v>11.2</v>
      </c>
      <c r="K25" s="5">
        <v>31.9</v>
      </c>
      <c r="L25" s="273">
        <v>94.6</v>
      </c>
      <c r="M25" s="86">
        <f t="shared" si="1"/>
        <v>11.2</v>
      </c>
      <c r="N25" s="12">
        <f t="shared" si="2"/>
        <v>45.9</v>
      </c>
      <c r="O25" s="5">
        <f t="shared" si="3"/>
        <v>94.6</v>
      </c>
    </row>
    <row r="26" spans="1:15" x14ac:dyDescent="0.2">
      <c r="A26" s="2" t="s">
        <v>36</v>
      </c>
      <c r="B26" s="241" t="s">
        <v>17</v>
      </c>
      <c r="C26" s="193">
        <v>0.01</v>
      </c>
      <c r="D26" s="2"/>
      <c r="E26" s="5"/>
      <c r="F26" s="5"/>
      <c r="G26" s="19">
        <v>4</v>
      </c>
      <c r="H26" s="19">
        <f t="shared" si="0"/>
        <v>3</v>
      </c>
      <c r="I26" s="5"/>
      <c r="J26" s="5">
        <v>11.3</v>
      </c>
      <c r="K26" s="5">
        <v>32.4</v>
      </c>
      <c r="L26" s="273">
        <v>98.4</v>
      </c>
      <c r="M26" s="86">
        <f t="shared" si="1"/>
        <v>11.3</v>
      </c>
      <c r="N26" s="12">
        <f t="shared" si="2"/>
        <v>47.366666666666674</v>
      </c>
      <c r="O26" s="5">
        <f t="shared" si="3"/>
        <v>98.4</v>
      </c>
    </row>
    <row r="27" spans="1:15" x14ac:dyDescent="0.2">
      <c r="A27" s="2" t="s">
        <v>37</v>
      </c>
      <c r="B27" s="241" t="s">
        <v>38</v>
      </c>
      <c r="C27" s="193">
        <v>0.01</v>
      </c>
      <c r="D27" s="2"/>
      <c r="E27" s="5"/>
      <c r="F27" s="5"/>
      <c r="G27" s="19">
        <v>4</v>
      </c>
      <c r="H27" s="19">
        <f t="shared" si="0"/>
        <v>3</v>
      </c>
      <c r="I27" s="5"/>
      <c r="J27" s="5">
        <v>28.6</v>
      </c>
      <c r="K27" s="5">
        <v>32.799999999999997</v>
      </c>
      <c r="L27" s="273">
        <v>37.4</v>
      </c>
      <c r="M27" s="86">
        <f t="shared" si="1"/>
        <v>28.6</v>
      </c>
      <c r="N27" s="12">
        <f t="shared" si="2"/>
        <v>32.93333333333333</v>
      </c>
      <c r="O27" s="5">
        <f t="shared" si="3"/>
        <v>37.4</v>
      </c>
    </row>
    <row r="28" spans="1:15" x14ac:dyDescent="0.2">
      <c r="A28" s="2" t="s">
        <v>39</v>
      </c>
      <c r="B28" s="241" t="s">
        <v>38</v>
      </c>
      <c r="C28" s="193">
        <v>0.01</v>
      </c>
      <c r="D28" s="2"/>
      <c r="E28" s="5"/>
      <c r="F28" s="5"/>
      <c r="G28" s="19">
        <v>4</v>
      </c>
      <c r="H28" s="19">
        <f t="shared" si="0"/>
        <v>3</v>
      </c>
      <c r="I28" s="5"/>
      <c r="J28" s="12">
        <v>30.2</v>
      </c>
      <c r="K28" s="5">
        <v>35.700000000000003</v>
      </c>
      <c r="L28" s="273">
        <v>40.1</v>
      </c>
      <c r="M28" s="86">
        <f t="shared" si="1"/>
        <v>30.2</v>
      </c>
      <c r="N28" s="12">
        <f t="shared" si="2"/>
        <v>35.333333333333336</v>
      </c>
      <c r="O28" s="5">
        <f t="shared" si="3"/>
        <v>40.1</v>
      </c>
    </row>
    <row r="29" spans="1:15" x14ac:dyDescent="0.2">
      <c r="A29" s="2" t="s">
        <v>40</v>
      </c>
      <c r="B29" s="241" t="s">
        <v>41</v>
      </c>
      <c r="C29" s="193">
        <v>0.01</v>
      </c>
      <c r="D29" s="2"/>
      <c r="E29" s="5"/>
      <c r="F29" s="5"/>
      <c r="G29" s="19">
        <v>4</v>
      </c>
      <c r="H29" s="19">
        <f t="shared" si="0"/>
        <v>3</v>
      </c>
      <c r="I29" s="5"/>
      <c r="J29" s="5">
        <v>2.6</v>
      </c>
      <c r="K29" s="5">
        <v>4.18</v>
      </c>
      <c r="L29" s="273">
        <v>3.54</v>
      </c>
      <c r="M29" s="86">
        <f t="shared" si="1"/>
        <v>2.6</v>
      </c>
      <c r="N29" s="12">
        <f t="shared" si="2"/>
        <v>3.44</v>
      </c>
      <c r="O29" s="5">
        <f t="shared" si="3"/>
        <v>4.18</v>
      </c>
    </row>
    <row r="30" spans="1:15" x14ac:dyDescent="0.2">
      <c r="A30" s="2" t="s">
        <v>42</v>
      </c>
      <c r="B30" s="241" t="s">
        <v>17</v>
      </c>
      <c r="C30" s="193">
        <v>1</v>
      </c>
      <c r="D30" s="2"/>
      <c r="E30" s="5"/>
      <c r="F30" s="5"/>
      <c r="G30" s="19">
        <v>4</v>
      </c>
      <c r="H30" s="19">
        <f t="shared" si="0"/>
        <v>3</v>
      </c>
      <c r="I30" s="13"/>
      <c r="J30" s="5">
        <v>113</v>
      </c>
      <c r="K30" s="13">
        <v>103</v>
      </c>
      <c r="L30" s="273">
        <v>152</v>
      </c>
      <c r="M30" s="86">
        <f t="shared" si="1"/>
        <v>103</v>
      </c>
      <c r="N30" s="111">
        <f t="shared" si="2"/>
        <v>122.66666666666667</v>
      </c>
      <c r="O30" s="5">
        <f t="shared" si="3"/>
        <v>152</v>
      </c>
    </row>
    <row r="31" spans="1:15" x14ac:dyDescent="0.2">
      <c r="A31" s="2" t="s">
        <v>43</v>
      </c>
      <c r="B31" s="241" t="s">
        <v>17</v>
      </c>
      <c r="C31" s="194">
        <v>2</v>
      </c>
      <c r="D31" s="2"/>
      <c r="E31" s="5"/>
      <c r="F31" s="5"/>
      <c r="G31" s="19">
        <v>1</v>
      </c>
      <c r="H31" s="19">
        <f t="shared" si="0"/>
        <v>1</v>
      </c>
      <c r="I31" s="5"/>
      <c r="K31" s="5"/>
      <c r="L31" s="273">
        <v>7</v>
      </c>
      <c r="M31" s="86">
        <f t="shared" ref="M31" si="4">MIN(I31:L31)</f>
        <v>7</v>
      </c>
      <c r="N31" s="111">
        <f t="shared" ref="N31" si="5">AVERAGE(I31:L31)</f>
        <v>7</v>
      </c>
      <c r="O31" s="5">
        <f t="shared" ref="O31" si="6">MAX(I31:L31)</f>
        <v>7</v>
      </c>
    </row>
    <row r="32" spans="1:15" x14ac:dyDescent="0.2">
      <c r="A32" s="2" t="s">
        <v>44</v>
      </c>
      <c r="B32" s="241" t="s">
        <v>17</v>
      </c>
      <c r="C32" s="193">
        <v>0.05</v>
      </c>
      <c r="D32" s="2"/>
      <c r="E32" s="37">
        <v>0.32</v>
      </c>
      <c r="F32" s="37"/>
      <c r="G32" s="19">
        <v>4</v>
      </c>
      <c r="H32" s="19">
        <f t="shared" si="0"/>
        <v>3</v>
      </c>
      <c r="I32" s="5"/>
      <c r="J32" s="53" t="s">
        <v>164</v>
      </c>
      <c r="K32" s="53" t="s">
        <v>164</v>
      </c>
      <c r="L32" s="266" t="s">
        <v>164</v>
      </c>
      <c r="M32" s="87" t="s">
        <v>164</v>
      </c>
      <c r="N32" s="54" t="s">
        <v>167</v>
      </c>
      <c r="O32" s="53" t="s">
        <v>164</v>
      </c>
    </row>
    <row r="33" spans="1:15" x14ac:dyDescent="0.2">
      <c r="A33" s="6"/>
      <c r="B33" s="243"/>
      <c r="C33" s="195"/>
      <c r="D33" s="6"/>
      <c r="E33" s="16"/>
      <c r="F33" s="16"/>
      <c r="G33" s="80"/>
      <c r="H33" s="9"/>
      <c r="I33" s="9"/>
      <c r="J33" s="9"/>
      <c r="K33" s="9"/>
      <c r="L33" s="274"/>
      <c r="M33" s="85"/>
      <c r="N33" s="9"/>
      <c r="O33" s="9"/>
    </row>
    <row r="34" spans="1:15" x14ac:dyDescent="0.2">
      <c r="A34" s="6" t="s">
        <v>144</v>
      </c>
      <c r="B34" s="243"/>
      <c r="C34" s="195"/>
      <c r="D34" s="6"/>
      <c r="E34" s="16"/>
      <c r="F34" s="16"/>
      <c r="G34" s="80"/>
      <c r="H34" s="9"/>
      <c r="I34" s="9"/>
      <c r="J34" s="9"/>
      <c r="K34" s="9"/>
      <c r="L34" s="274"/>
      <c r="M34" s="85"/>
      <c r="N34" s="9"/>
      <c r="O34" s="9"/>
    </row>
    <row r="35" spans="1:15" x14ac:dyDescent="0.2">
      <c r="A35" s="2" t="s">
        <v>47</v>
      </c>
      <c r="B35" s="241" t="s">
        <v>46</v>
      </c>
      <c r="C35" s="193">
        <v>0.5</v>
      </c>
      <c r="D35" s="2"/>
      <c r="E35" s="5"/>
      <c r="F35" s="5"/>
      <c r="G35" s="81">
        <v>4</v>
      </c>
      <c r="H35" s="19">
        <f t="shared" si="0"/>
        <v>3</v>
      </c>
      <c r="I35" s="5"/>
      <c r="J35" s="53" t="s">
        <v>165</v>
      </c>
      <c r="K35" s="53" t="s">
        <v>165</v>
      </c>
      <c r="L35" s="275" t="s">
        <v>245</v>
      </c>
      <c r="M35" s="305" t="s">
        <v>245</v>
      </c>
      <c r="N35" s="267" t="s">
        <v>167</v>
      </c>
      <c r="O35" s="53" t="s">
        <v>165</v>
      </c>
    </row>
    <row r="36" spans="1:15" x14ac:dyDescent="0.2">
      <c r="A36" s="10" t="s">
        <v>48</v>
      </c>
      <c r="B36" s="244" t="s">
        <v>46</v>
      </c>
      <c r="C36" s="196">
        <v>0.5</v>
      </c>
      <c r="D36" s="10"/>
      <c r="E36" s="14"/>
      <c r="F36" s="14"/>
      <c r="G36" s="81">
        <v>4</v>
      </c>
      <c r="H36" s="19">
        <f t="shared" si="0"/>
        <v>3</v>
      </c>
      <c r="I36" s="14"/>
      <c r="J36" s="53" t="s">
        <v>165</v>
      </c>
      <c r="K36" s="53" t="s">
        <v>165</v>
      </c>
      <c r="L36" s="275" t="s">
        <v>245</v>
      </c>
      <c r="M36" s="305" t="s">
        <v>245</v>
      </c>
      <c r="N36" s="267" t="s">
        <v>167</v>
      </c>
      <c r="O36" s="53" t="s">
        <v>165</v>
      </c>
    </row>
    <row r="37" spans="1:15" x14ac:dyDescent="0.2">
      <c r="A37" s="2" t="s">
        <v>49</v>
      </c>
      <c r="B37" s="241" t="s">
        <v>46</v>
      </c>
      <c r="C37" s="193">
        <v>0.5</v>
      </c>
      <c r="D37" s="2"/>
      <c r="E37" s="5"/>
      <c r="F37" s="5"/>
      <c r="G37" s="81">
        <v>4</v>
      </c>
      <c r="H37" s="19">
        <f t="shared" si="0"/>
        <v>3</v>
      </c>
      <c r="I37" s="5"/>
      <c r="J37" s="53" t="s">
        <v>165</v>
      </c>
      <c r="K37" s="53" t="s">
        <v>165</v>
      </c>
      <c r="L37" s="275" t="s">
        <v>245</v>
      </c>
      <c r="M37" s="305" t="s">
        <v>245</v>
      </c>
      <c r="N37" s="267" t="s">
        <v>167</v>
      </c>
      <c r="O37" s="53" t="s">
        <v>165</v>
      </c>
    </row>
    <row r="38" spans="1:15" x14ac:dyDescent="0.2">
      <c r="A38" s="2" t="s">
        <v>50</v>
      </c>
      <c r="B38" s="241" t="s">
        <v>46</v>
      </c>
      <c r="C38" s="193">
        <v>0.5</v>
      </c>
      <c r="D38" s="2"/>
      <c r="E38" s="5"/>
      <c r="F38" s="5"/>
      <c r="G38" s="81">
        <v>4</v>
      </c>
      <c r="H38" s="19">
        <f t="shared" si="0"/>
        <v>3</v>
      </c>
      <c r="I38" s="5"/>
      <c r="J38" s="53" t="s">
        <v>165</v>
      </c>
      <c r="K38" s="53" t="s">
        <v>165</v>
      </c>
      <c r="L38" s="275" t="s">
        <v>245</v>
      </c>
      <c r="M38" s="305" t="s">
        <v>245</v>
      </c>
      <c r="N38" s="267" t="s">
        <v>167</v>
      </c>
      <c r="O38" s="53" t="s">
        <v>165</v>
      </c>
    </row>
    <row r="39" spans="1:15" x14ac:dyDescent="0.2">
      <c r="A39" s="2" t="s">
        <v>51</v>
      </c>
      <c r="B39" s="241" t="s">
        <v>46</v>
      </c>
      <c r="C39" s="193">
        <v>0.5</v>
      </c>
      <c r="D39" s="2"/>
      <c r="E39" s="5"/>
      <c r="F39" s="5"/>
      <c r="G39" s="81">
        <v>4</v>
      </c>
      <c r="H39" s="19">
        <f t="shared" si="0"/>
        <v>3</v>
      </c>
      <c r="I39" s="5"/>
      <c r="J39" s="53" t="s">
        <v>165</v>
      </c>
      <c r="K39" s="53" t="s">
        <v>165</v>
      </c>
      <c r="L39" s="275" t="s">
        <v>245</v>
      </c>
      <c r="M39" s="305" t="s">
        <v>245</v>
      </c>
      <c r="N39" s="267" t="s">
        <v>167</v>
      </c>
      <c r="O39" s="53" t="s">
        <v>165</v>
      </c>
    </row>
    <row r="40" spans="1:15" x14ac:dyDescent="0.2">
      <c r="A40" s="2" t="s">
        <v>52</v>
      </c>
      <c r="B40" s="241" t="s">
        <v>46</v>
      </c>
      <c r="C40" s="193">
        <v>0.5</v>
      </c>
      <c r="D40" s="2"/>
      <c r="E40" s="33">
        <v>0.09</v>
      </c>
      <c r="F40" s="33"/>
      <c r="G40" s="81">
        <v>4</v>
      </c>
      <c r="H40" s="19">
        <f t="shared" si="0"/>
        <v>3</v>
      </c>
      <c r="I40" s="5"/>
      <c r="J40" s="53" t="s">
        <v>165</v>
      </c>
      <c r="K40" s="53" t="s">
        <v>165</v>
      </c>
      <c r="L40" s="275" t="s">
        <v>248</v>
      </c>
      <c r="M40" s="305" t="s">
        <v>248</v>
      </c>
      <c r="N40" s="267" t="s">
        <v>167</v>
      </c>
      <c r="O40" s="53" t="s">
        <v>165</v>
      </c>
    </row>
    <row r="41" spans="1:15" x14ac:dyDescent="0.2">
      <c r="A41" s="2" t="s">
        <v>53</v>
      </c>
      <c r="B41" s="241" t="s">
        <v>46</v>
      </c>
      <c r="C41" s="193">
        <v>0.5</v>
      </c>
      <c r="D41" s="2"/>
      <c r="E41" s="13"/>
      <c r="F41" s="13"/>
      <c r="G41" s="81">
        <v>4</v>
      </c>
      <c r="H41" s="19">
        <f t="shared" si="0"/>
        <v>3</v>
      </c>
      <c r="I41" s="5"/>
      <c r="J41" s="53" t="s">
        <v>165</v>
      </c>
      <c r="K41" s="53" t="s">
        <v>165</v>
      </c>
      <c r="L41" s="275" t="s">
        <v>245</v>
      </c>
      <c r="M41" s="305" t="s">
        <v>245</v>
      </c>
      <c r="N41" s="267" t="s">
        <v>167</v>
      </c>
      <c r="O41" s="53" t="s">
        <v>165</v>
      </c>
    </row>
    <row r="42" spans="1:15" x14ac:dyDescent="0.2">
      <c r="A42" s="2" t="s">
        <v>54</v>
      </c>
      <c r="B42" s="241" t="s">
        <v>46</v>
      </c>
      <c r="C42" s="193">
        <v>0.5</v>
      </c>
      <c r="D42" s="2"/>
      <c r="E42" s="13"/>
      <c r="F42" s="13"/>
      <c r="G42" s="81">
        <v>4</v>
      </c>
      <c r="H42" s="19">
        <f t="shared" si="0"/>
        <v>3</v>
      </c>
      <c r="I42" s="5"/>
      <c r="J42" s="53" t="s">
        <v>165</v>
      </c>
      <c r="K42" s="53" t="s">
        <v>165</v>
      </c>
      <c r="L42" s="275" t="s">
        <v>245</v>
      </c>
      <c r="M42" s="305" t="s">
        <v>245</v>
      </c>
      <c r="N42" s="267" t="s">
        <v>167</v>
      </c>
      <c r="O42" s="53" t="s">
        <v>165</v>
      </c>
    </row>
    <row r="43" spans="1:15" x14ac:dyDescent="0.2">
      <c r="A43" s="2" t="s">
        <v>55</v>
      </c>
      <c r="B43" s="241" t="s">
        <v>46</v>
      </c>
      <c r="C43" s="193">
        <v>0.5</v>
      </c>
      <c r="D43" s="2"/>
      <c r="E43" s="57">
        <v>0.08</v>
      </c>
      <c r="F43" s="57"/>
      <c r="G43" s="81">
        <v>4</v>
      </c>
      <c r="H43" s="19">
        <f t="shared" si="0"/>
        <v>3</v>
      </c>
      <c r="I43" s="5"/>
      <c r="J43" s="53" t="s">
        <v>165</v>
      </c>
      <c r="K43" s="53" t="s">
        <v>165</v>
      </c>
      <c r="L43" s="275" t="s">
        <v>245</v>
      </c>
      <c r="M43" s="305" t="s">
        <v>245</v>
      </c>
      <c r="N43" s="267" t="s">
        <v>167</v>
      </c>
      <c r="O43" s="53" t="s">
        <v>165</v>
      </c>
    </row>
    <row r="44" spans="1:15" x14ac:dyDescent="0.2">
      <c r="A44" s="2" t="s">
        <v>56</v>
      </c>
      <c r="B44" s="241" t="s">
        <v>46</v>
      </c>
      <c r="C44" s="193">
        <v>0.5</v>
      </c>
      <c r="D44" s="2"/>
      <c r="E44" s="58"/>
      <c r="F44" s="58"/>
      <c r="G44" s="81">
        <v>4</v>
      </c>
      <c r="H44" s="19">
        <f t="shared" si="0"/>
        <v>3</v>
      </c>
      <c r="I44" s="5"/>
      <c r="J44" s="53" t="s">
        <v>165</v>
      </c>
      <c r="K44" s="53" t="s">
        <v>165</v>
      </c>
      <c r="L44" s="275" t="s">
        <v>245</v>
      </c>
      <c r="M44" s="305" t="s">
        <v>245</v>
      </c>
      <c r="N44" s="267" t="s">
        <v>167</v>
      </c>
      <c r="O44" s="53" t="s">
        <v>165</v>
      </c>
    </row>
    <row r="45" spans="1:15" x14ac:dyDescent="0.2">
      <c r="A45" s="2" t="s">
        <v>57</v>
      </c>
      <c r="B45" s="241" t="s">
        <v>46</v>
      </c>
      <c r="C45" s="193">
        <v>0.5</v>
      </c>
      <c r="D45" s="2"/>
      <c r="E45" s="57">
        <v>0.08</v>
      </c>
      <c r="F45" s="57"/>
      <c r="G45" s="81">
        <v>4</v>
      </c>
      <c r="H45" s="19">
        <f t="shared" si="0"/>
        <v>3</v>
      </c>
      <c r="I45" s="5"/>
      <c r="J45" s="53" t="s">
        <v>165</v>
      </c>
      <c r="K45" s="53" t="s">
        <v>165</v>
      </c>
      <c r="L45" s="275" t="s">
        <v>245</v>
      </c>
      <c r="M45" s="305" t="s">
        <v>245</v>
      </c>
      <c r="N45" s="267" t="s">
        <v>167</v>
      </c>
      <c r="O45" s="53" t="s">
        <v>165</v>
      </c>
    </row>
    <row r="46" spans="1:15" x14ac:dyDescent="0.2">
      <c r="A46" s="2" t="s">
        <v>58</v>
      </c>
      <c r="B46" s="241" t="s">
        <v>46</v>
      </c>
      <c r="C46" s="193">
        <v>0.5</v>
      </c>
      <c r="D46" s="2"/>
      <c r="E46" s="58"/>
      <c r="F46" s="58"/>
      <c r="G46" s="81">
        <v>4</v>
      </c>
      <c r="H46" s="19">
        <f t="shared" si="0"/>
        <v>3</v>
      </c>
      <c r="I46" s="5"/>
      <c r="J46" s="53" t="s">
        <v>165</v>
      </c>
      <c r="K46" s="53" t="s">
        <v>165</v>
      </c>
      <c r="L46" s="275" t="s">
        <v>245</v>
      </c>
      <c r="M46" s="305" t="s">
        <v>245</v>
      </c>
      <c r="N46" s="267" t="s">
        <v>167</v>
      </c>
      <c r="O46" s="53" t="s">
        <v>165</v>
      </c>
    </row>
    <row r="47" spans="1:15" x14ac:dyDescent="0.2">
      <c r="A47" s="2" t="s">
        <v>131</v>
      </c>
      <c r="B47" s="241" t="s">
        <v>46</v>
      </c>
      <c r="C47" s="193">
        <v>0.5</v>
      </c>
      <c r="D47" s="2"/>
      <c r="E47" s="58"/>
      <c r="F47" s="58"/>
      <c r="G47" s="81">
        <v>4</v>
      </c>
      <c r="H47" s="19">
        <f t="shared" si="0"/>
        <v>3</v>
      </c>
      <c r="I47" s="5"/>
      <c r="J47" s="53" t="s">
        <v>165</v>
      </c>
      <c r="K47" s="53" t="s">
        <v>165</v>
      </c>
      <c r="L47" s="275" t="s">
        <v>245</v>
      </c>
      <c r="M47" s="305" t="s">
        <v>245</v>
      </c>
      <c r="N47" s="267" t="s">
        <v>167</v>
      </c>
      <c r="O47" s="53" t="s">
        <v>165</v>
      </c>
    </row>
    <row r="48" spans="1:15" x14ac:dyDescent="0.2">
      <c r="A48" s="2" t="s">
        <v>59</v>
      </c>
      <c r="B48" s="241" t="s">
        <v>46</v>
      </c>
      <c r="C48" s="193">
        <v>0.5</v>
      </c>
      <c r="D48" s="2"/>
      <c r="E48" s="59">
        <v>0.02</v>
      </c>
      <c r="F48" s="59"/>
      <c r="G48" s="81">
        <v>4</v>
      </c>
      <c r="H48" s="19">
        <f t="shared" si="0"/>
        <v>3</v>
      </c>
      <c r="I48" s="5"/>
      <c r="J48" s="53" t="s">
        <v>165</v>
      </c>
      <c r="K48" s="53" t="s">
        <v>165</v>
      </c>
      <c r="L48" s="275" t="s">
        <v>245</v>
      </c>
      <c r="M48" s="305" t="s">
        <v>245</v>
      </c>
      <c r="N48" s="267" t="s">
        <v>167</v>
      </c>
      <c r="O48" s="53" t="s">
        <v>165</v>
      </c>
    </row>
    <row r="49" spans="1:15" x14ac:dyDescent="0.2">
      <c r="A49" s="2" t="s">
        <v>60</v>
      </c>
      <c r="B49" s="241" t="s">
        <v>46</v>
      </c>
      <c r="C49" s="193">
        <v>0.5</v>
      </c>
      <c r="D49" s="2"/>
      <c r="E49" s="58"/>
      <c r="F49" s="58"/>
      <c r="G49" s="81">
        <v>4</v>
      </c>
      <c r="H49" s="19">
        <f t="shared" si="0"/>
        <v>3</v>
      </c>
      <c r="I49" s="5"/>
      <c r="J49" s="53" t="s">
        <v>165</v>
      </c>
      <c r="K49" s="53" t="s">
        <v>165</v>
      </c>
      <c r="L49" s="275" t="s">
        <v>245</v>
      </c>
      <c r="M49" s="305" t="s">
        <v>245</v>
      </c>
      <c r="N49" s="267" t="s">
        <v>167</v>
      </c>
      <c r="O49" s="53" t="s">
        <v>165</v>
      </c>
    </row>
    <row r="50" spans="1:15" x14ac:dyDescent="0.2">
      <c r="A50" s="2" t="s">
        <v>132</v>
      </c>
      <c r="B50" s="241" t="s">
        <v>46</v>
      </c>
      <c r="C50" s="193">
        <v>0.5</v>
      </c>
      <c r="D50" s="2"/>
      <c r="E50" s="58"/>
      <c r="F50" s="58"/>
      <c r="G50" s="81">
        <v>4</v>
      </c>
      <c r="H50" s="19">
        <f t="shared" si="0"/>
        <v>3</v>
      </c>
      <c r="I50" s="5"/>
      <c r="J50" s="53" t="s">
        <v>165</v>
      </c>
      <c r="K50" s="53" t="s">
        <v>165</v>
      </c>
      <c r="L50" s="275" t="s">
        <v>245</v>
      </c>
      <c r="M50" s="305" t="s">
        <v>245</v>
      </c>
      <c r="N50" s="267" t="s">
        <v>167</v>
      </c>
      <c r="O50" s="53" t="s">
        <v>165</v>
      </c>
    </row>
    <row r="51" spans="1:15" x14ac:dyDescent="0.2">
      <c r="A51" s="2" t="s">
        <v>61</v>
      </c>
      <c r="B51" s="241" t="s">
        <v>46</v>
      </c>
      <c r="C51" s="193">
        <v>0.5</v>
      </c>
      <c r="D51" s="2"/>
      <c r="E51" s="57"/>
      <c r="F51" s="57"/>
      <c r="G51" s="81">
        <v>4</v>
      </c>
      <c r="H51" s="19">
        <f t="shared" si="0"/>
        <v>3</v>
      </c>
      <c r="I51" s="5"/>
      <c r="J51" s="53" t="s">
        <v>165</v>
      </c>
      <c r="K51" s="53" t="s">
        <v>165</v>
      </c>
      <c r="L51" s="275" t="s">
        <v>245</v>
      </c>
      <c r="M51" s="305" t="s">
        <v>245</v>
      </c>
      <c r="N51" s="267" t="s">
        <v>167</v>
      </c>
      <c r="O51" s="53" t="s">
        <v>165</v>
      </c>
    </row>
    <row r="52" spans="1:15" x14ac:dyDescent="0.2">
      <c r="A52" s="2" t="s">
        <v>62</v>
      </c>
      <c r="B52" s="241" t="s">
        <v>46</v>
      </c>
      <c r="C52" s="193">
        <v>0.5</v>
      </c>
      <c r="D52" s="2"/>
      <c r="E52" s="57">
        <v>0.2</v>
      </c>
      <c r="F52" s="57"/>
      <c r="G52" s="81">
        <v>4</v>
      </c>
      <c r="H52" s="19">
        <f t="shared" si="0"/>
        <v>3</v>
      </c>
      <c r="I52" s="5"/>
      <c r="J52" s="53" t="s">
        <v>165</v>
      </c>
      <c r="K52" s="53" t="s">
        <v>165</v>
      </c>
      <c r="L52" s="275" t="s">
        <v>245</v>
      </c>
      <c r="M52" s="305" t="s">
        <v>245</v>
      </c>
      <c r="N52" s="267" t="s">
        <v>167</v>
      </c>
      <c r="O52" s="53" t="s">
        <v>165</v>
      </c>
    </row>
    <row r="53" spans="1:15" x14ac:dyDescent="0.2">
      <c r="A53" s="2" t="s">
        <v>133</v>
      </c>
      <c r="B53" s="241" t="s">
        <v>46</v>
      </c>
      <c r="C53" s="193">
        <v>2</v>
      </c>
      <c r="D53" s="2"/>
      <c r="E53" s="57">
        <v>0.01</v>
      </c>
      <c r="F53" s="57"/>
      <c r="G53" s="81">
        <v>4</v>
      </c>
      <c r="H53" s="19">
        <f t="shared" si="0"/>
        <v>3</v>
      </c>
      <c r="I53" s="5"/>
      <c r="J53" s="53" t="s">
        <v>166</v>
      </c>
      <c r="K53" s="53" t="s">
        <v>166</v>
      </c>
      <c r="L53" s="275" t="s">
        <v>245</v>
      </c>
      <c r="M53" s="305" t="s">
        <v>245</v>
      </c>
      <c r="N53" s="267" t="s">
        <v>167</v>
      </c>
      <c r="O53" s="53" t="s">
        <v>166</v>
      </c>
    </row>
    <row r="54" spans="1:15" x14ac:dyDescent="0.2">
      <c r="A54" s="2" t="s">
        <v>63</v>
      </c>
      <c r="B54" s="241" t="s">
        <v>46</v>
      </c>
      <c r="C54" s="193">
        <v>0.5</v>
      </c>
      <c r="D54" s="2"/>
      <c r="E54" s="60"/>
      <c r="F54" s="60"/>
      <c r="G54" s="81">
        <v>4</v>
      </c>
      <c r="H54" s="19">
        <f t="shared" si="0"/>
        <v>3</v>
      </c>
      <c r="I54" s="5"/>
      <c r="J54" s="53" t="s">
        <v>165</v>
      </c>
      <c r="K54" s="53" t="s">
        <v>165</v>
      </c>
      <c r="L54" s="275" t="s">
        <v>245</v>
      </c>
      <c r="M54" s="305" t="s">
        <v>245</v>
      </c>
      <c r="N54" s="267" t="s">
        <v>167</v>
      </c>
      <c r="O54" s="53" t="s">
        <v>165</v>
      </c>
    </row>
    <row r="55" spans="1:15" x14ac:dyDescent="0.2">
      <c r="A55" s="2" t="s">
        <v>64</v>
      </c>
      <c r="B55" s="241" t="s">
        <v>46</v>
      </c>
      <c r="C55" s="193">
        <v>2</v>
      </c>
      <c r="D55" s="2"/>
      <c r="E55" s="13"/>
      <c r="F55" s="13"/>
      <c r="G55" s="81">
        <v>4</v>
      </c>
      <c r="H55" s="19">
        <f t="shared" si="0"/>
        <v>3</v>
      </c>
      <c r="I55" s="5"/>
      <c r="J55" s="53" t="s">
        <v>166</v>
      </c>
      <c r="K55" s="53" t="s">
        <v>166</v>
      </c>
      <c r="L55" s="275" t="s">
        <v>245</v>
      </c>
      <c r="M55" s="305" t="s">
        <v>245</v>
      </c>
      <c r="N55" s="267" t="s">
        <v>167</v>
      </c>
      <c r="O55" s="53" t="s">
        <v>166</v>
      </c>
    </row>
    <row r="56" spans="1:15" x14ac:dyDescent="0.2">
      <c r="A56" s="2" t="s">
        <v>191</v>
      </c>
      <c r="B56" s="241" t="s">
        <v>46</v>
      </c>
      <c r="C56" s="193">
        <v>0.5</v>
      </c>
      <c r="D56" s="2"/>
      <c r="E56" s="2"/>
      <c r="F56" s="2"/>
      <c r="G56" s="81">
        <v>4</v>
      </c>
      <c r="H56" s="19">
        <f t="shared" si="0"/>
        <v>3</v>
      </c>
      <c r="I56" s="2"/>
      <c r="J56" s="53" t="s">
        <v>165</v>
      </c>
      <c r="K56" s="53" t="s">
        <v>165</v>
      </c>
      <c r="L56" s="275" t="s">
        <v>245</v>
      </c>
      <c r="M56" s="305" t="s">
        <v>245</v>
      </c>
      <c r="N56" s="87" t="s">
        <v>167</v>
      </c>
      <c r="O56" s="54" t="s">
        <v>165</v>
      </c>
    </row>
    <row r="57" spans="1:15" x14ac:dyDescent="0.2">
      <c r="A57" s="148" t="s">
        <v>247</v>
      </c>
      <c r="B57" s="241" t="s">
        <v>46</v>
      </c>
      <c r="C57" s="193">
        <v>0.01</v>
      </c>
      <c r="D57" s="2"/>
      <c r="E57" s="10">
        <v>0.03</v>
      </c>
      <c r="F57" s="2"/>
      <c r="G57" s="81">
        <v>4</v>
      </c>
      <c r="H57" s="19">
        <f t="shared" ref="H57:H60" si="7">COUNTA(I57:L57)</f>
        <v>2</v>
      </c>
      <c r="I57" s="2"/>
      <c r="J57" s="53"/>
      <c r="K57" s="53" t="s">
        <v>165</v>
      </c>
      <c r="L57" s="275" t="s">
        <v>245</v>
      </c>
      <c r="M57" s="305" t="s">
        <v>245</v>
      </c>
      <c r="N57" s="87" t="s">
        <v>167</v>
      </c>
      <c r="O57" s="54" t="s">
        <v>165</v>
      </c>
    </row>
    <row r="58" spans="1:15" x14ac:dyDescent="0.2">
      <c r="A58" s="2" t="s">
        <v>192</v>
      </c>
      <c r="B58" s="241" t="s">
        <v>46</v>
      </c>
      <c r="C58" s="193">
        <v>0.5</v>
      </c>
      <c r="D58" s="2"/>
      <c r="E58" s="10"/>
      <c r="F58" s="2"/>
      <c r="G58" s="81">
        <v>4</v>
      </c>
      <c r="H58" s="19">
        <f t="shared" si="7"/>
        <v>3</v>
      </c>
      <c r="I58" s="2"/>
      <c r="J58" s="53" t="s">
        <v>165</v>
      </c>
      <c r="K58" s="53" t="s">
        <v>165</v>
      </c>
      <c r="L58" s="275" t="s">
        <v>245</v>
      </c>
      <c r="M58" s="305" t="s">
        <v>245</v>
      </c>
      <c r="N58" s="87" t="s">
        <v>167</v>
      </c>
      <c r="O58" s="54" t="s">
        <v>165</v>
      </c>
    </row>
    <row r="59" spans="1:15" x14ac:dyDescent="0.2">
      <c r="A59" s="149" t="s">
        <v>246</v>
      </c>
      <c r="B59" s="241" t="s">
        <v>46</v>
      </c>
      <c r="C59" s="193">
        <v>0.01</v>
      </c>
      <c r="D59" s="2"/>
      <c r="E59" s="10">
        <v>0.03</v>
      </c>
      <c r="F59" s="2"/>
      <c r="G59" s="81">
        <v>4</v>
      </c>
      <c r="H59" s="19">
        <f t="shared" si="7"/>
        <v>2</v>
      </c>
      <c r="I59" s="2"/>
      <c r="J59" s="53"/>
      <c r="K59" s="53" t="s">
        <v>165</v>
      </c>
      <c r="L59" s="275" t="s">
        <v>245</v>
      </c>
      <c r="M59" s="305" t="s">
        <v>245</v>
      </c>
      <c r="N59" s="87" t="s">
        <v>167</v>
      </c>
      <c r="O59" s="54" t="s">
        <v>165</v>
      </c>
    </row>
    <row r="60" spans="1:15" x14ac:dyDescent="0.2">
      <c r="A60" s="2" t="s">
        <v>193</v>
      </c>
      <c r="B60" s="241" t="s">
        <v>46</v>
      </c>
      <c r="C60" s="193">
        <v>0.5</v>
      </c>
      <c r="D60" s="2"/>
      <c r="E60" s="2"/>
      <c r="F60" s="2"/>
      <c r="G60" s="81">
        <v>4</v>
      </c>
      <c r="H60" s="19">
        <f t="shared" si="7"/>
        <v>3</v>
      </c>
      <c r="I60" s="2"/>
      <c r="J60" s="53" t="s">
        <v>165</v>
      </c>
      <c r="K60" s="53" t="s">
        <v>165</v>
      </c>
      <c r="L60" s="275" t="s">
        <v>245</v>
      </c>
      <c r="M60" s="305" t="s">
        <v>245</v>
      </c>
      <c r="N60" s="87" t="s">
        <v>167</v>
      </c>
      <c r="O60" s="54" t="s">
        <v>165</v>
      </c>
    </row>
    <row r="61" spans="1:15" x14ac:dyDescent="0.2">
      <c r="A61" s="6"/>
      <c r="B61" s="243"/>
      <c r="C61" s="195"/>
      <c r="D61" s="6"/>
      <c r="E61" s="6"/>
      <c r="F61" s="6"/>
      <c r="G61" s="80"/>
      <c r="H61" s="9"/>
      <c r="I61" s="9"/>
      <c r="J61" s="9"/>
      <c r="K61" s="9"/>
      <c r="L61" s="274"/>
      <c r="M61" s="85"/>
      <c r="N61" s="9"/>
      <c r="O61" s="9"/>
    </row>
    <row r="62" spans="1:15" x14ac:dyDescent="0.2">
      <c r="A62" s="6" t="s">
        <v>145</v>
      </c>
      <c r="B62" s="243"/>
      <c r="C62" s="195"/>
      <c r="D62" s="6"/>
      <c r="E62" s="6"/>
      <c r="F62" s="6"/>
      <c r="G62" s="80"/>
      <c r="H62" s="9"/>
      <c r="I62" s="9"/>
      <c r="J62" s="9"/>
      <c r="K62" s="9"/>
      <c r="L62" s="274"/>
      <c r="M62" s="85"/>
      <c r="N62" s="9"/>
      <c r="O62" s="9"/>
    </row>
    <row r="63" spans="1:15" x14ac:dyDescent="0.2">
      <c r="A63" s="2" t="s">
        <v>3</v>
      </c>
      <c r="B63" s="241" t="s">
        <v>17</v>
      </c>
      <c r="C63" s="193">
        <v>0.01</v>
      </c>
      <c r="D63" s="2"/>
      <c r="E63" s="33">
        <v>5.5E-2</v>
      </c>
      <c r="F63" s="33"/>
      <c r="G63" s="19">
        <v>1</v>
      </c>
      <c r="H63" s="19">
        <f t="shared" si="0"/>
        <v>1</v>
      </c>
      <c r="I63" s="5"/>
      <c r="J63" s="5"/>
      <c r="K63" s="5"/>
      <c r="L63" s="273">
        <v>0.13</v>
      </c>
      <c r="M63" s="86">
        <f t="shared" ref="M63" si="8">MIN(I63:L63)</f>
        <v>0.13</v>
      </c>
      <c r="N63" s="45">
        <f t="shared" ref="N63" si="9">AVERAGE(I63:L63)</f>
        <v>0.13</v>
      </c>
      <c r="O63" s="5">
        <f t="shared" ref="O63" si="10">MAX(I63:L63)</f>
        <v>0.13</v>
      </c>
    </row>
    <row r="64" spans="1:15" x14ac:dyDescent="0.2">
      <c r="A64" s="2" t="s">
        <v>4</v>
      </c>
      <c r="B64" s="241" t="s">
        <v>17</v>
      </c>
      <c r="C64" s="193">
        <v>1E-3</v>
      </c>
      <c r="D64" s="2"/>
      <c r="E64" s="33">
        <v>1.2999999999999999E-2</v>
      </c>
      <c r="F64" s="33"/>
      <c r="G64" s="19">
        <v>1</v>
      </c>
      <c r="H64" s="19">
        <f t="shared" si="0"/>
        <v>1</v>
      </c>
      <c r="I64" s="5"/>
      <c r="J64" s="5"/>
      <c r="K64" s="5"/>
      <c r="L64" s="273">
        <v>8.9999999999999993E-3</v>
      </c>
      <c r="M64" s="86">
        <f t="shared" ref="M64:M72" si="11">MIN(I64:L64)</f>
        <v>8.9999999999999993E-3</v>
      </c>
      <c r="N64" s="51">
        <f t="shared" ref="N64:N72" si="12">AVERAGE(I64:L64)</f>
        <v>8.9999999999999993E-3</v>
      </c>
      <c r="O64" s="5">
        <f t="shared" ref="O64:O72" si="13">MAX(I64:L64)</f>
        <v>8.9999999999999993E-3</v>
      </c>
    </row>
    <row r="65" spans="1:15" x14ac:dyDescent="0.2">
      <c r="A65" s="2" t="s">
        <v>5</v>
      </c>
      <c r="B65" s="241" t="s">
        <v>17</v>
      </c>
      <c r="C65" s="193">
        <v>1E-3</v>
      </c>
      <c r="D65" s="2"/>
      <c r="E65" s="13"/>
      <c r="F65" s="13"/>
      <c r="G65" s="19">
        <v>1</v>
      </c>
      <c r="H65" s="19">
        <f t="shared" si="0"/>
        <v>1</v>
      </c>
      <c r="I65" s="5"/>
      <c r="J65" s="5"/>
      <c r="K65" s="5"/>
      <c r="L65" s="273">
        <v>0.215</v>
      </c>
      <c r="M65" s="86">
        <f t="shared" si="11"/>
        <v>0.215</v>
      </c>
      <c r="N65" s="86">
        <f t="shared" si="12"/>
        <v>0.215</v>
      </c>
      <c r="O65" s="5">
        <f t="shared" si="13"/>
        <v>0.215</v>
      </c>
    </row>
    <row r="66" spans="1:15" x14ac:dyDescent="0.2">
      <c r="A66" s="2" t="s">
        <v>6</v>
      </c>
      <c r="B66" s="241" t="s">
        <v>17</v>
      </c>
      <c r="C66" s="193">
        <v>1E-4</v>
      </c>
      <c r="D66" s="2"/>
      <c r="E66" s="61">
        <v>2.0000000000000001E-4</v>
      </c>
      <c r="F66" s="61"/>
      <c r="G66" s="19">
        <v>1</v>
      </c>
      <c r="H66" s="19">
        <f t="shared" si="0"/>
        <v>1</v>
      </c>
      <c r="I66" s="5"/>
      <c r="J66" s="5"/>
      <c r="K66" s="5"/>
      <c r="L66" s="273">
        <v>5.9999999999999995E-4</v>
      </c>
      <c r="M66" s="86">
        <f t="shared" si="11"/>
        <v>5.9999999999999995E-4</v>
      </c>
      <c r="N66" s="5">
        <f t="shared" si="12"/>
        <v>5.9999999999999995E-4</v>
      </c>
      <c r="O66" s="5">
        <f t="shared" si="13"/>
        <v>5.9999999999999995E-4</v>
      </c>
    </row>
    <row r="67" spans="1:15" x14ac:dyDescent="0.2">
      <c r="A67" s="2" t="s">
        <v>27</v>
      </c>
      <c r="B67" s="241" t="s">
        <v>17</v>
      </c>
      <c r="C67" s="193">
        <v>1E-3</v>
      </c>
      <c r="D67" s="2"/>
      <c r="E67" s="33">
        <v>1E-3</v>
      </c>
      <c r="F67" s="33"/>
      <c r="G67" s="19">
        <v>1</v>
      </c>
      <c r="H67" s="19">
        <f t="shared" si="0"/>
        <v>1</v>
      </c>
      <c r="I67" s="5"/>
      <c r="J67" s="5"/>
      <c r="K67" s="5"/>
      <c r="L67" s="273">
        <v>3.7999999999999999E-2</v>
      </c>
      <c r="M67" s="86">
        <f t="shared" si="11"/>
        <v>3.7999999999999999E-2</v>
      </c>
      <c r="N67" s="86">
        <f t="shared" si="12"/>
        <v>3.7999999999999999E-2</v>
      </c>
      <c r="O67" s="86">
        <f t="shared" si="13"/>
        <v>3.7999999999999999E-2</v>
      </c>
    </row>
    <row r="68" spans="1:15" x14ac:dyDescent="0.2">
      <c r="A68" s="2" t="s">
        <v>9</v>
      </c>
      <c r="B68" s="241" t="s">
        <v>17</v>
      </c>
      <c r="C68" s="193">
        <v>1E-3</v>
      </c>
      <c r="D68" s="2"/>
      <c r="E68" s="13"/>
      <c r="F68" s="13"/>
      <c r="G68" s="19">
        <v>1</v>
      </c>
      <c r="H68" s="19">
        <f t="shared" si="0"/>
        <v>1</v>
      </c>
      <c r="I68" s="5"/>
      <c r="J68" s="5"/>
      <c r="K68" s="5"/>
      <c r="L68" s="276">
        <v>2.3E-2</v>
      </c>
      <c r="M68" s="86">
        <f t="shared" si="11"/>
        <v>2.3E-2</v>
      </c>
      <c r="N68" s="86">
        <f t="shared" si="12"/>
        <v>2.3E-2</v>
      </c>
      <c r="O68" s="5">
        <f t="shared" si="13"/>
        <v>2.3E-2</v>
      </c>
    </row>
    <row r="69" spans="1:15" x14ac:dyDescent="0.2">
      <c r="A69" s="2" t="s">
        <v>10</v>
      </c>
      <c r="B69" s="241" t="s">
        <v>17</v>
      </c>
      <c r="C69" s="193">
        <v>1E-3</v>
      </c>
      <c r="D69" s="2"/>
      <c r="E69" s="33">
        <v>1.4E-3</v>
      </c>
      <c r="F69" s="33"/>
      <c r="G69" s="19">
        <v>1</v>
      </c>
      <c r="H69" s="19">
        <f t="shared" si="0"/>
        <v>1</v>
      </c>
      <c r="I69" s="5"/>
      <c r="J69" s="5"/>
      <c r="K69" s="5"/>
      <c r="L69" s="273">
        <v>2.5999999999999999E-2</v>
      </c>
      <c r="M69" s="86">
        <f t="shared" si="11"/>
        <v>2.5999999999999999E-2</v>
      </c>
      <c r="N69" s="86">
        <f t="shared" si="12"/>
        <v>2.5999999999999999E-2</v>
      </c>
      <c r="O69" s="5">
        <f t="shared" si="13"/>
        <v>2.5999999999999999E-2</v>
      </c>
    </row>
    <row r="70" spans="1:15" x14ac:dyDescent="0.2">
      <c r="A70" s="2" t="s">
        <v>28</v>
      </c>
      <c r="B70" s="241" t="s">
        <v>17</v>
      </c>
      <c r="C70" s="193">
        <v>1E-3</v>
      </c>
      <c r="D70" s="2"/>
      <c r="E70" s="33">
        <v>3.3999999999999998E-3</v>
      </c>
      <c r="F70" s="33"/>
      <c r="G70" s="19">
        <v>1</v>
      </c>
      <c r="H70" s="19">
        <f t="shared" si="0"/>
        <v>1</v>
      </c>
      <c r="I70" s="5"/>
      <c r="J70" s="5"/>
      <c r="K70" s="5"/>
      <c r="L70" s="266" t="s">
        <v>194</v>
      </c>
      <c r="M70" s="87" t="s">
        <v>194</v>
      </c>
      <c r="N70" s="54" t="s">
        <v>167</v>
      </c>
      <c r="O70" s="53" t="s">
        <v>194</v>
      </c>
    </row>
    <row r="71" spans="1:15" x14ac:dyDescent="0.2">
      <c r="A71" s="2" t="s">
        <v>30</v>
      </c>
      <c r="B71" s="241" t="s">
        <v>17</v>
      </c>
      <c r="C71" s="193">
        <v>1E-4</v>
      </c>
      <c r="D71" s="2"/>
      <c r="E71" s="33">
        <v>5.9999999999999995E-4</v>
      </c>
      <c r="F71" s="33"/>
      <c r="G71" s="19">
        <v>1</v>
      </c>
      <c r="H71" s="19">
        <f t="shared" si="0"/>
        <v>1</v>
      </c>
      <c r="I71" s="5"/>
      <c r="J71" s="5"/>
      <c r="K71" s="5"/>
      <c r="L71" s="266" t="s">
        <v>199</v>
      </c>
      <c r="M71" s="87" t="s">
        <v>199</v>
      </c>
      <c r="N71" s="54" t="s">
        <v>167</v>
      </c>
      <c r="O71" s="53" t="s">
        <v>199</v>
      </c>
    </row>
    <row r="72" spans="1:15" x14ac:dyDescent="0.2">
      <c r="A72" s="2" t="s">
        <v>29</v>
      </c>
      <c r="B72" s="242" t="s">
        <v>17</v>
      </c>
      <c r="C72" s="194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5" si="14">COUNTA(I72:L72)</f>
        <v>1</v>
      </c>
      <c r="I72" s="5"/>
      <c r="J72" s="5"/>
      <c r="K72" s="5"/>
      <c r="L72" s="273">
        <v>6.9000000000000006E-2</v>
      </c>
      <c r="M72" s="86">
        <f t="shared" si="11"/>
        <v>6.9000000000000006E-2</v>
      </c>
      <c r="N72" s="51">
        <f t="shared" si="12"/>
        <v>6.9000000000000006E-2</v>
      </c>
      <c r="O72" s="5">
        <f t="shared" si="13"/>
        <v>6.9000000000000006E-2</v>
      </c>
    </row>
    <row r="73" spans="1:15" x14ac:dyDescent="0.2">
      <c r="A73" s="6"/>
      <c r="B73" s="243"/>
      <c r="C73" s="195"/>
      <c r="D73" s="6"/>
      <c r="E73" s="6"/>
      <c r="F73" s="6"/>
      <c r="G73" s="80"/>
      <c r="H73" s="9"/>
      <c r="I73" s="9"/>
      <c r="J73" s="9"/>
      <c r="K73" s="9"/>
      <c r="L73" s="274"/>
      <c r="M73" s="85"/>
      <c r="N73" s="9"/>
      <c r="O73" s="9"/>
    </row>
    <row r="74" spans="1:15" x14ac:dyDescent="0.2">
      <c r="A74" s="6" t="s">
        <v>204</v>
      </c>
      <c r="B74" s="243"/>
      <c r="C74" s="195"/>
      <c r="D74" s="6"/>
      <c r="E74" s="6"/>
      <c r="F74" s="6"/>
      <c r="G74" s="80"/>
      <c r="H74" s="9"/>
      <c r="I74" s="9"/>
      <c r="J74" s="9"/>
      <c r="K74" s="9"/>
      <c r="L74" s="274"/>
      <c r="M74" s="85"/>
      <c r="N74" s="9"/>
      <c r="O74" s="9"/>
    </row>
    <row r="75" spans="1:15" x14ac:dyDescent="0.2">
      <c r="A75" s="2" t="s">
        <v>121</v>
      </c>
      <c r="B75" s="241" t="s">
        <v>46</v>
      </c>
      <c r="C75" s="194">
        <v>1</v>
      </c>
      <c r="D75" s="4"/>
      <c r="E75" s="33">
        <v>950</v>
      </c>
      <c r="F75" s="33"/>
      <c r="G75" s="19">
        <v>1</v>
      </c>
      <c r="H75" s="19">
        <f t="shared" si="14"/>
        <v>3</v>
      </c>
      <c r="I75" s="5"/>
      <c r="J75" s="53" t="s">
        <v>162</v>
      </c>
      <c r="K75" s="53" t="s">
        <v>162</v>
      </c>
      <c r="L75" s="266" t="s">
        <v>162</v>
      </c>
      <c r="M75" s="87" t="s">
        <v>162</v>
      </c>
      <c r="N75" s="54" t="s">
        <v>167</v>
      </c>
      <c r="O75" s="53" t="s">
        <v>162</v>
      </c>
    </row>
    <row r="76" spans="1:15" x14ac:dyDescent="0.2">
      <c r="A76" s="2" t="s">
        <v>122</v>
      </c>
      <c r="B76" s="241" t="s">
        <v>46</v>
      </c>
      <c r="C76" s="194">
        <v>5</v>
      </c>
      <c r="D76" s="4"/>
      <c r="E76" s="5"/>
      <c r="F76" s="5"/>
      <c r="G76" s="19">
        <v>1</v>
      </c>
      <c r="H76" s="19">
        <f t="shared" si="14"/>
        <v>3</v>
      </c>
      <c r="I76" s="5"/>
      <c r="J76" s="53" t="s">
        <v>188</v>
      </c>
      <c r="K76" s="53" t="s">
        <v>188</v>
      </c>
      <c r="L76" s="266" t="s">
        <v>188</v>
      </c>
      <c r="M76" s="87" t="s">
        <v>188</v>
      </c>
      <c r="N76" s="54" t="s">
        <v>167</v>
      </c>
      <c r="O76" s="53" t="s">
        <v>188</v>
      </c>
    </row>
    <row r="77" spans="1:15" x14ac:dyDescent="0.2">
      <c r="A77" s="2" t="s">
        <v>123</v>
      </c>
      <c r="B77" s="241" t="s">
        <v>46</v>
      </c>
      <c r="C77" s="194">
        <v>2</v>
      </c>
      <c r="D77" s="4"/>
      <c r="E77" s="5"/>
      <c r="F77" s="5"/>
      <c r="G77" s="19">
        <v>1</v>
      </c>
      <c r="H77" s="19">
        <f t="shared" si="14"/>
        <v>3</v>
      </c>
      <c r="I77" s="5"/>
      <c r="J77" s="53" t="s">
        <v>188</v>
      </c>
      <c r="K77" s="53" t="s">
        <v>188</v>
      </c>
      <c r="L77" s="266" t="s">
        <v>188</v>
      </c>
      <c r="M77" s="87" t="s">
        <v>188</v>
      </c>
      <c r="N77" s="54" t="s">
        <v>167</v>
      </c>
      <c r="O77" s="53" t="s">
        <v>188</v>
      </c>
    </row>
    <row r="78" spans="1:15" x14ac:dyDescent="0.2">
      <c r="A78" s="2" t="s">
        <v>189</v>
      </c>
      <c r="B78" s="241" t="s">
        <v>46</v>
      </c>
      <c r="C78" s="194">
        <v>2</v>
      </c>
      <c r="D78" s="4"/>
      <c r="E78" s="5"/>
      <c r="F78" s="5"/>
      <c r="G78" s="19">
        <v>1</v>
      </c>
      <c r="H78" s="19">
        <f t="shared" si="14"/>
        <v>3</v>
      </c>
      <c r="I78" s="5"/>
      <c r="J78" s="53" t="s">
        <v>188</v>
      </c>
      <c r="K78" s="53" t="s">
        <v>188</v>
      </c>
      <c r="L78" s="266" t="s">
        <v>188</v>
      </c>
      <c r="M78" s="87" t="s">
        <v>188</v>
      </c>
      <c r="N78" s="54" t="s">
        <v>167</v>
      </c>
      <c r="O78" s="53" t="s">
        <v>188</v>
      </c>
    </row>
    <row r="79" spans="1:15" x14ac:dyDescent="0.2">
      <c r="A79" s="2" t="s">
        <v>183</v>
      </c>
      <c r="B79" s="241" t="s">
        <v>46</v>
      </c>
      <c r="C79" s="194">
        <v>2</v>
      </c>
      <c r="D79" s="4"/>
      <c r="E79" s="5"/>
      <c r="F79" s="5"/>
      <c r="G79" s="19">
        <v>1</v>
      </c>
      <c r="H79" s="19">
        <f t="shared" si="14"/>
        <v>3</v>
      </c>
      <c r="I79" s="5"/>
      <c r="J79" s="53" t="s">
        <v>188</v>
      </c>
      <c r="K79" s="53" t="s">
        <v>188</v>
      </c>
      <c r="L79" s="266" t="s">
        <v>188</v>
      </c>
      <c r="M79" s="87" t="s">
        <v>188</v>
      </c>
      <c r="N79" s="54" t="s">
        <v>167</v>
      </c>
      <c r="O79" s="53" t="s">
        <v>188</v>
      </c>
    </row>
    <row r="80" spans="1:15" x14ac:dyDescent="0.2">
      <c r="A80" s="2" t="s">
        <v>184</v>
      </c>
      <c r="B80" s="241" t="s">
        <v>46</v>
      </c>
      <c r="C80" s="194">
        <v>1</v>
      </c>
      <c r="D80" s="4"/>
      <c r="E80" s="5"/>
      <c r="F80" s="5"/>
      <c r="G80" s="19">
        <v>1</v>
      </c>
      <c r="H80" s="19">
        <f t="shared" si="14"/>
        <v>3</v>
      </c>
      <c r="I80" s="5"/>
      <c r="J80" s="53" t="s">
        <v>188</v>
      </c>
      <c r="K80" s="53" t="s">
        <v>188</v>
      </c>
      <c r="L80" s="266" t="s">
        <v>188</v>
      </c>
      <c r="M80" s="87" t="s">
        <v>188</v>
      </c>
      <c r="N80" s="54" t="s">
        <v>167</v>
      </c>
      <c r="O80" s="53" t="s">
        <v>188</v>
      </c>
    </row>
    <row r="81" spans="1:15" x14ac:dyDescent="0.2">
      <c r="A81" s="2" t="s">
        <v>190</v>
      </c>
      <c r="B81" s="241" t="s">
        <v>46</v>
      </c>
      <c r="C81" s="194">
        <v>1</v>
      </c>
      <c r="D81" s="4"/>
      <c r="E81" s="5"/>
      <c r="F81" s="5"/>
      <c r="G81" s="19">
        <v>1</v>
      </c>
      <c r="H81" s="19">
        <f t="shared" si="14"/>
        <v>3</v>
      </c>
      <c r="I81" s="5"/>
      <c r="J81" s="53" t="s">
        <v>162</v>
      </c>
      <c r="K81" s="53" t="s">
        <v>162</v>
      </c>
      <c r="L81" s="266" t="s">
        <v>162</v>
      </c>
      <c r="M81" s="87" t="s">
        <v>162</v>
      </c>
      <c r="N81" s="54" t="s">
        <v>167</v>
      </c>
      <c r="O81" s="53" t="s">
        <v>162</v>
      </c>
    </row>
    <row r="82" spans="1:15" x14ac:dyDescent="0.2">
      <c r="A82" s="2" t="s">
        <v>105</v>
      </c>
      <c r="B82" s="241" t="s">
        <v>46</v>
      </c>
      <c r="C82" s="194">
        <v>5</v>
      </c>
      <c r="D82" s="4"/>
      <c r="E82" s="5"/>
      <c r="F82" s="5"/>
      <c r="G82" s="19">
        <v>1</v>
      </c>
      <c r="H82" s="19">
        <f t="shared" si="14"/>
        <v>3</v>
      </c>
      <c r="I82" s="5"/>
      <c r="J82" s="53" t="s">
        <v>173</v>
      </c>
      <c r="K82" s="53" t="s">
        <v>173</v>
      </c>
      <c r="L82" s="266" t="s">
        <v>173</v>
      </c>
      <c r="M82" s="87" t="s">
        <v>173</v>
      </c>
      <c r="N82" s="54" t="s">
        <v>167</v>
      </c>
      <c r="O82" s="53" t="s">
        <v>173</v>
      </c>
    </row>
    <row r="83" spans="1:15" x14ac:dyDescent="0.2">
      <c r="A83" s="2" t="s">
        <v>45</v>
      </c>
      <c r="B83" s="241" t="s">
        <v>46</v>
      </c>
      <c r="C83" s="193">
        <v>1</v>
      </c>
      <c r="D83" s="2"/>
      <c r="E83" s="5"/>
      <c r="F83" s="5"/>
      <c r="G83" s="19">
        <v>1</v>
      </c>
      <c r="H83" s="19">
        <f t="shared" si="14"/>
        <v>1</v>
      </c>
      <c r="I83" s="5"/>
      <c r="J83" s="5"/>
      <c r="K83" s="5"/>
      <c r="L83" s="266" t="s">
        <v>162</v>
      </c>
      <c r="M83" s="87" t="s">
        <v>162</v>
      </c>
      <c r="N83" s="54" t="s">
        <v>167</v>
      </c>
      <c r="O83" s="53" t="s">
        <v>162</v>
      </c>
    </row>
    <row r="84" spans="1:15" x14ac:dyDescent="0.2">
      <c r="A84" s="6"/>
      <c r="B84" s="243"/>
      <c r="C84" s="195"/>
      <c r="D84" s="6"/>
      <c r="E84" s="6"/>
      <c r="F84" s="6"/>
      <c r="G84" s="6"/>
      <c r="H84" s="6"/>
      <c r="I84" s="6"/>
      <c r="J84" s="6"/>
      <c r="K84" s="6"/>
      <c r="L84" s="277"/>
      <c r="M84" s="89"/>
      <c r="N84" s="6"/>
      <c r="O84" s="6"/>
    </row>
    <row r="85" spans="1:15" x14ac:dyDescent="0.2">
      <c r="A85" s="6" t="s">
        <v>146</v>
      </c>
      <c r="B85" s="243"/>
      <c r="C85" s="195"/>
      <c r="D85" s="6"/>
      <c r="E85" s="6"/>
      <c r="F85" s="6"/>
      <c r="G85" s="6"/>
      <c r="H85" s="6"/>
      <c r="I85" s="6"/>
      <c r="J85" s="6"/>
      <c r="K85" s="6"/>
      <c r="L85" s="277"/>
      <c r="M85" s="89"/>
      <c r="N85" s="6"/>
      <c r="O85" s="6"/>
    </row>
    <row r="86" spans="1:15" x14ac:dyDescent="0.2">
      <c r="A86" s="2" t="s">
        <v>205</v>
      </c>
      <c r="B86" s="241" t="s">
        <v>46</v>
      </c>
      <c r="C86" s="193">
        <v>5</v>
      </c>
      <c r="D86" s="2"/>
      <c r="E86" s="5"/>
      <c r="F86" s="5"/>
      <c r="G86" s="19">
        <v>1</v>
      </c>
      <c r="H86" s="19">
        <v>1</v>
      </c>
      <c r="I86" s="5"/>
      <c r="J86" s="5"/>
      <c r="K86" s="5"/>
      <c r="L86" s="266" t="s">
        <v>173</v>
      </c>
      <c r="M86" s="86" t="s">
        <v>173</v>
      </c>
      <c r="N86" s="45" t="s">
        <v>167</v>
      </c>
      <c r="O86" s="5" t="s">
        <v>173</v>
      </c>
    </row>
    <row r="87" spans="1:15" x14ac:dyDescent="0.2">
      <c r="A87" s="2" t="s">
        <v>206</v>
      </c>
      <c r="B87" s="241" t="s">
        <v>46</v>
      </c>
      <c r="C87" s="193">
        <v>5</v>
      </c>
      <c r="D87" s="2"/>
      <c r="E87" s="5"/>
      <c r="F87" s="5"/>
      <c r="G87" s="19">
        <v>1</v>
      </c>
      <c r="H87" s="19">
        <v>1</v>
      </c>
      <c r="I87" s="5"/>
      <c r="J87" s="5"/>
      <c r="K87" s="5"/>
      <c r="L87" s="273" t="s">
        <v>173</v>
      </c>
      <c r="M87" s="86" t="s">
        <v>173</v>
      </c>
      <c r="N87" s="45" t="s">
        <v>167</v>
      </c>
      <c r="O87" s="5" t="s">
        <v>173</v>
      </c>
    </row>
    <row r="88" spans="1:15" x14ac:dyDescent="0.2">
      <c r="A88" s="2" t="s">
        <v>207</v>
      </c>
      <c r="B88" s="241" t="s">
        <v>46</v>
      </c>
      <c r="C88" s="193">
        <v>5</v>
      </c>
      <c r="D88" s="2"/>
      <c r="E88" s="5"/>
      <c r="F88" s="5"/>
      <c r="G88" s="19">
        <v>1</v>
      </c>
      <c r="H88" s="19">
        <v>1</v>
      </c>
      <c r="I88" s="5"/>
      <c r="J88" s="5"/>
      <c r="K88" s="5"/>
      <c r="L88" s="273" t="s">
        <v>173</v>
      </c>
      <c r="M88" s="86" t="s">
        <v>173</v>
      </c>
      <c r="N88" s="45" t="s">
        <v>167</v>
      </c>
      <c r="O88" s="5" t="s">
        <v>173</v>
      </c>
    </row>
    <row r="89" spans="1:15" x14ac:dyDescent="0.2">
      <c r="A89" s="2" t="s">
        <v>208</v>
      </c>
      <c r="B89" s="241" t="s">
        <v>46</v>
      </c>
      <c r="C89" s="193">
        <v>5</v>
      </c>
      <c r="D89" s="2"/>
      <c r="E89" s="5"/>
      <c r="F89" s="5"/>
      <c r="G89" s="19">
        <v>1</v>
      </c>
      <c r="H89" s="19">
        <v>1</v>
      </c>
      <c r="I89" s="5"/>
      <c r="J89" s="5"/>
      <c r="K89" s="5"/>
      <c r="L89" s="273" t="s">
        <v>173</v>
      </c>
      <c r="M89" s="86" t="s">
        <v>173</v>
      </c>
      <c r="N89" s="45" t="s">
        <v>167</v>
      </c>
      <c r="O89" s="5" t="s">
        <v>173</v>
      </c>
    </row>
    <row r="90" spans="1:15" x14ac:dyDescent="0.2">
      <c r="A90" s="2" t="s">
        <v>209</v>
      </c>
      <c r="B90" s="241" t="s">
        <v>46</v>
      </c>
      <c r="C90" s="193">
        <v>5</v>
      </c>
      <c r="D90" s="2"/>
      <c r="E90" s="5"/>
      <c r="F90" s="5"/>
      <c r="G90" s="19">
        <v>1</v>
      </c>
      <c r="H90" s="19">
        <v>1</v>
      </c>
      <c r="I90" s="5"/>
      <c r="J90" s="5"/>
      <c r="K90" s="5"/>
      <c r="L90" s="273" t="s">
        <v>173</v>
      </c>
      <c r="M90" s="86" t="s">
        <v>173</v>
      </c>
      <c r="N90" s="45" t="s">
        <v>167</v>
      </c>
      <c r="O90" s="5" t="s">
        <v>173</v>
      </c>
    </row>
    <row r="91" spans="1:15" x14ac:dyDescent="0.2">
      <c r="A91" s="2" t="s">
        <v>210</v>
      </c>
      <c r="B91" s="241" t="s">
        <v>46</v>
      </c>
      <c r="C91" s="193">
        <v>5</v>
      </c>
      <c r="D91" s="2"/>
      <c r="E91" s="5"/>
      <c r="F91" s="5"/>
      <c r="G91" s="19">
        <v>1</v>
      </c>
      <c r="H91" s="19">
        <v>1</v>
      </c>
      <c r="I91" s="5"/>
      <c r="J91" s="5"/>
      <c r="K91" s="5"/>
      <c r="L91" s="273" t="s">
        <v>173</v>
      </c>
      <c r="M91" s="86" t="s">
        <v>173</v>
      </c>
      <c r="N91" s="45" t="s">
        <v>167</v>
      </c>
      <c r="O91" s="5" t="s">
        <v>173</v>
      </c>
    </row>
    <row r="92" spans="1:15" x14ac:dyDescent="0.2">
      <c r="A92" s="2" t="s">
        <v>211</v>
      </c>
      <c r="B92" s="241" t="s">
        <v>46</v>
      </c>
      <c r="C92" s="193">
        <v>5</v>
      </c>
      <c r="D92" s="2"/>
      <c r="E92" s="5"/>
      <c r="F92" s="5"/>
      <c r="G92" s="19">
        <v>1</v>
      </c>
      <c r="H92" s="19">
        <v>1</v>
      </c>
      <c r="I92" s="5"/>
      <c r="J92" s="5"/>
      <c r="K92" s="5"/>
      <c r="L92" s="273" t="s">
        <v>173</v>
      </c>
      <c r="M92" s="86" t="s">
        <v>173</v>
      </c>
      <c r="N92" s="45" t="s">
        <v>167</v>
      </c>
      <c r="O92" s="5" t="s">
        <v>173</v>
      </c>
    </row>
    <row r="93" spans="1:15" x14ac:dyDescent="0.2">
      <c r="A93" s="2" t="s">
        <v>212</v>
      </c>
      <c r="B93" s="241" t="s">
        <v>46</v>
      </c>
      <c r="C93" s="193">
        <v>5</v>
      </c>
      <c r="D93" s="2"/>
      <c r="E93" s="5"/>
      <c r="F93" s="5"/>
      <c r="G93" s="19">
        <v>1</v>
      </c>
      <c r="H93" s="19">
        <v>1</v>
      </c>
      <c r="I93" s="5"/>
      <c r="J93" s="5"/>
      <c r="K93" s="5"/>
      <c r="L93" s="273" t="s">
        <v>173</v>
      </c>
      <c r="M93" s="86" t="s">
        <v>173</v>
      </c>
      <c r="N93" s="45" t="s">
        <v>167</v>
      </c>
      <c r="O93" s="5" t="s">
        <v>173</v>
      </c>
    </row>
    <row r="94" spans="1:15" x14ac:dyDescent="0.2">
      <c r="A94" s="2" t="s">
        <v>213</v>
      </c>
      <c r="B94" s="241" t="s">
        <v>46</v>
      </c>
      <c r="C94" s="193">
        <v>5</v>
      </c>
      <c r="D94" s="2"/>
      <c r="E94" s="5"/>
      <c r="F94" s="5"/>
      <c r="G94" s="19">
        <v>1</v>
      </c>
      <c r="H94" s="19">
        <v>1</v>
      </c>
      <c r="I94" s="5"/>
      <c r="J94" s="5"/>
      <c r="K94" s="5"/>
      <c r="L94" s="273" t="s">
        <v>173</v>
      </c>
      <c r="M94" s="86" t="s">
        <v>173</v>
      </c>
      <c r="N94" s="45" t="s">
        <v>167</v>
      </c>
      <c r="O94" s="5" t="s">
        <v>173</v>
      </c>
    </row>
    <row r="95" spans="1:15" x14ac:dyDescent="0.2">
      <c r="A95" s="6"/>
      <c r="B95" s="243"/>
      <c r="C95" s="195"/>
      <c r="D95" s="6"/>
      <c r="E95" s="6"/>
      <c r="F95" s="6"/>
      <c r="G95" s="6"/>
      <c r="H95" s="6"/>
      <c r="I95" s="6"/>
      <c r="J95" s="6"/>
      <c r="K95" s="6"/>
      <c r="L95" s="277"/>
      <c r="M95" s="89"/>
      <c r="N95" s="6"/>
      <c r="O95" s="6"/>
    </row>
    <row r="96" spans="1:15" x14ac:dyDescent="0.2">
      <c r="A96" s="6" t="s">
        <v>220</v>
      </c>
      <c r="B96" s="243"/>
      <c r="C96" s="195"/>
      <c r="D96" s="6"/>
      <c r="E96" s="6"/>
      <c r="F96" s="6"/>
      <c r="G96" s="6"/>
      <c r="H96" s="6"/>
      <c r="I96" s="6"/>
      <c r="J96" s="6"/>
      <c r="K96" s="6"/>
      <c r="L96" s="277"/>
      <c r="M96" s="89"/>
      <c r="N96" s="6"/>
      <c r="O96" s="6"/>
    </row>
    <row r="97" spans="1:15" x14ac:dyDescent="0.2">
      <c r="A97" s="2" t="s">
        <v>221</v>
      </c>
      <c r="B97" s="241" t="s">
        <v>46</v>
      </c>
      <c r="C97" s="193">
        <v>5</v>
      </c>
      <c r="D97" s="2"/>
      <c r="E97" s="5"/>
      <c r="F97" s="5"/>
      <c r="G97" s="19">
        <v>1</v>
      </c>
      <c r="H97" s="19">
        <v>1</v>
      </c>
      <c r="I97" s="5"/>
      <c r="J97" s="5"/>
      <c r="K97" s="5"/>
      <c r="L97" s="273" t="s">
        <v>173</v>
      </c>
      <c r="M97" s="86" t="s">
        <v>173</v>
      </c>
      <c r="N97" s="45" t="s">
        <v>167</v>
      </c>
      <c r="O97" s="5" t="s">
        <v>173</v>
      </c>
    </row>
    <row r="98" spans="1:15" x14ac:dyDescent="0.2">
      <c r="A98" s="6"/>
      <c r="B98" s="243"/>
      <c r="C98" s="195"/>
      <c r="D98" s="6"/>
      <c r="E98" s="6"/>
      <c r="F98" s="6"/>
      <c r="G98" s="6"/>
      <c r="H98" s="6"/>
      <c r="I98" s="6"/>
      <c r="J98" s="6"/>
      <c r="K98" s="6"/>
      <c r="L98" s="277"/>
      <c r="M98" s="89"/>
      <c r="N98" s="6"/>
      <c r="O98" s="6"/>
    </row>
    <row r="99" spans="1:15" x14ac:dyDescent="0.2">
      <c r="A99" s="6" t="s">
        <v>222</v>
      </c>
      <c r="B99" s="243"/>
      <c r="C99" s="195"/>
      <c r="D99" s="6"/>
      <c r="E99" s="6"/>
      <c r="F99" s="6"/>
      <c r="G99" s="6"/>
      <c r="H99" s="6"/>
      <c r="I99" s="6"/>
      <c r="J99" s="6"/>
      <c r="K99" s="6"/>
      <c r="L99" s="277"/>
      <c r="M99" s="89"/>
      <c r="N99" s="6"/>
      <c r="O99" s="6"/>
    </row>
    <row r="100" spans="1:15" x14ac:dyDescent="0.2">
      <c r="A100" s="2" t="s">
        <v>223</v>
      </c>
      <c r="B100" s="241" t="s">
        <v>46</v>
      </c>
      <c r="C100" s="193">
        <v>5</v>
      </c>
      <c r="D100" s="2"/>
      <c r="E100" s="5"/>
      <c r="F100" s="5"/>
      <c r="G100" s="19">
        <v>1</v>
      </c>
      <c r="H100" s="19">
        <v>1</v>
      </c>
      <c r="I100" s="5"/>
      <c r="J100" s="5"/>
      <c r="K100" s="5"/>
      <c r="L100" s="273" t="s">
        <v>173</v>
      </c>
      <c r="M100" s="86" t="s">
        <v>173</v>
      </c>
      <c r="N100" s="45" t="s">
        <v>167</v>
      </c>
      <c r="O100" s="5" t="s">
        <v>173</v>
      </c>
    </row>
    <row r="101" spans="1:15" x14ac:dyDescent="0.2">
      <c r="A101" s="2" t="s">
        <v>224</v>
      </c>
      <c r="B101" s="241" t="s">
        <v>46</v>
      </c>
      <c r="C101" s="193">
        <v>5</v>
      </c>
      <c r="D101" s="2"/>
      <c r="E101" s="5"/>
      <c r="F101" s="5"/>
      <c r="G101" s="19">
        <v>1</v>
      </c>
      <c r="H101" s="19">
        <v>1</v>
      </c>
      <c r="I101" s="5"/>
      <c r="J101" s="5"/>
      <c r="K101" s="5"/>
      <c r="L101" s="273" t="s">
        <v>173</v>
      </c>
      <c r="M101" s="86" t="s">
        <v>173</v>
      </c>
      <c r="N101" s="45" t="s">
        <v>167</v>
      </c>
      <c r="O101" s="5" t="s">
        <v>173</v>
      </c>
    </row>
    <row r="102" spans="1:15" x14ac:dyDescent="0.2">
      <c r="A102" s="2" t="s">
        <v>225</v>
      </c>
      <c r="B102" s="241" t="s">
        <v>46</v>
      </c>
      <c r="C102" s="193">
        <v>5</v>
      </c>
      <c r="D102" s="2"/>
      <c r="E102" s="5"/>
      <c r="F102" s="5"/>
      <c r="G102" s="19">
        <v>1</v>
      </c>
      <c r="H102" s="19">
        <v>1</v>
      </c>
      <c r="I102" s="5"/>
      <c r="J102" s="5"/>
      <c r="K102" s="5"/>
      <c r="L102" s="273" t="s">
        <v>173</v>
      </c>
      <c r="M102" s="86" t="s">
        <v>173</v>
      </c>
      <c r="N102" s="45" t="s">
        <v>167</v>
      </c>
      <c r="O102" s="5" t="s">
        <v>173</v>
      </c>
    </row>
    <row r="103" spans="1:15" x14ac:dyDescent="0.2">
      <c r="A103" s="2" t="s">
        <v>226</v>
      </c>
      <c r="B103" s="241" t="s">
        <v>46</v>
      </c>
      <c r="C103" s="193">
        <v>5</v>
      </c>
      <c r="D103" s="2"/>
      <c r="E103" s="5"/>
      <c r="F103" s="5"/>
      <c r="G103" s="19">
        <v>1</v>
      </c>
      <c r="H103" s="19">
        <v>1</v>
      </c>
      <c r="I103" s="5"/>
      <c r="J103" s="5"/>
      <c r="K103" s="5"/>
      <c r="L103" s="273" t="s">
        <v>173</v>
      </c>
      <c r="M103" s="86" t="s">
        <v>173</v>
      </c>
      <c r="N103" s="45" t="s">
        <v>167</v>
      </c>
      <c r="O103" s="5" t="s">
        <v>173</v>
      </c>
    </row>
    <row r="104" spans="1:15" x14ac:dyDescent="0.2">
      <c r="A104" s="2" t="s">
        <v>227</v>
      </c>
      <c r="B104" s="241" t="s">
        <v>46</v>
      </c>
      <c r="C104" s="193">
        <v>5</v>
      </c>
      <c r="D104" s="2"/>
      <c r="E104" s="5"/>
      <c r="F104" s="5"/>
      <c r="G104" s="19">
        <v>1</v>
      </c>
      <c r="H104" s="19">
        <v>1</v>
      </c>
      <c r="I104" s="5"/>
      <c r="J104" s="5"/>
      <c r="K104" s="5"/>
      <c r="L104" s="273" t="s">
        <v>173</v>
      </c>
      <c r="M104" s="86" t="s">
        <v>173</v>
      </c>
      <c r="N104" s="45" t="s">
        <v>167</v>
      </c>
      <c r="O104" s="5" t="s">
        <v>173</v>
      </c>
    </row>
    <row r="105" spans="1:15" x14ac:dyDescent="0.2">
      <c r="A105" s="6"/>
      <c r="B105" s="243"/>
      <c r="C105" s="195"/>
      <c r="D105" s="6"/>
      <c r="E105" s="6"/>
      <c r="F105" s="6"/>
      <c r="G105" s="6"/>
      <c r="H105" s="6"/>
      <c r="I105" s="6"/>
      <c r="J105" s="6"/>
      <c r="K105" s="6"/>
      <c r="L105" s="277"/>
      <c r="M105" s="89"/>
      <c r="N105" s="6"/>
      <c r="O105" s="6"/>
    </row>
    <row r="106" spans="1:15" x14ac:dyDescent="0.2">
      <c r="A106" s="6" t="s">
        <v>214</v>
      </c>
      <c r="B106" s="243"/>
      <c r="C106" s="195"/>
      <c r="D106" s="6"/>
      <c r="E106" s="6"/>
      <c r="F106" s="6"/>
      <c r="G106" s="6"/>
      <c r="H106" s="6"/>
      <c r="I106" s="6"/>
      <c r="J106" s="6"/>
      <c r="K106" s="6"/>
      <c r="L106" s="277"/>
      <c r="M106" s="89"/>
      <c r="N106" s="6"/>
      <c r="O106" s="6"/>
    </row>
    <row r="107" spans="1:15" x14ac:dyDescent="0.2">
      <c r="A107" s="2" t="s">
        <v>215</v>
      </c>
      <c r="B107" s="241" t="s">
        <v>46</v>
      </c>
      <c r="C107" s="193">
        <v>50</v>
      </c>
      <c r="D107" s="2"/>
      <c r="E107" s="5"/>
      <c r="F107" s="5"/>
      <c r="G107" s="19">
        <v>1</v>
      </c>
      <c r="H107" s="19">
        <v>1</v>
      </c>
      <c r="I107" s="5"/>
      <c r="J107" s="5"/>
      <c r="K107" s="5"/>
      <c r="L107" s="273" t="s">
        <v>200</v>
      </c>
      <c r="M107" s="86" t="s">
        <v>200</v>
      </c>
      <c r="N107" s="45" t="s">
        <v>167</v>
      </c>
      <c r="O107" s="5" t="s">
        <v>200</v>
      </c>
    </row>
    <row r="108" spans="1:15" x14ac:dyDescent="0.2">
      <c r="A108" s="2" t="s">
        <v>216</v>
      </c>
      <c r="B108" s="241" t="s">
        <v>46</v>
      </c>
      <c r="C108" s="193">
        <v>50</v>
      </c>
      <c r="D108" s="2"/>
      <c r="E108" s="5"/>
      <c r="F108" s="5"/>
      <c r="G108" s="19">
        <v>1</v>
      </c>
      <c r="H108" s="19">
        <v>1</v>
      </c>
      <c r="I108" s="5"/>
      <c r="J108" s="5"/>
      <c r="K108" s="5"/>
      <c r="L108" s="273" t="s">
        <v>200</v>
      </c>
      <c r="M108" s="86" t="s">
        <v>200</v>
      </c>
      <c r="N108" s="45" t="s">
        <v>167</v>
      </c>
      <c r="O108" s="5" t="s">
        <v>200</v>
      </c>
    </row>
    <row r="109" spans="1:15" x14ac:dyDescent="0.2">
      <c r="A109" s="2" t="s">
        <v>217</v>
      </c>
      <c r="B109" s="241" t="s">
        <v>46</v>
      </c>
      <c r="C109" s="193">
        <v>50</v>
      </c>
      <c r="D109" s="2"/>
      <c r="E109" s="5"/>
      <c r="F109" s="5"/>
      <c r="G109" s="19">
        <v>1</v>
      </c>
      <c r="H109" s="19">
        <v>1</v>
      </c>
      <c r="I109" s="5"/>
      <c r="J109" s="5"/>
      <c r="K109" s="5"/>
      <c r="L109" s="273" t="s">
        <v>200</v>
      </c>
      <c r="M109" s="86" t="s">
        <v>200</v>
      </c>
      <c r="N109" s="45" t="s">
        <v>167</v>
      </c>
      <c r="O109" s="5" t="s">
        <v>200</v>
      </c>
    </row>
    <row r="110" spans="1:15" x14ac:dyDescent="0.2">
      <c r="A110" s="2" t="s">
        <v>250</v>
      </c>
      <c r="B110" s="241" t="s">
        <v>46</v>
      </c>
      <c r="C110" s="193">
        <v>50</v>
      </c>
      <c r="D110" s="2"/>
      <c r="E110" s="5"/>
      <c r="F110" s="5"/>
      <c r="G110" s="19">
        <v>1</v>
      </c>
      <c r="H110" s="19">
        <v>1</v>
      </c>
      <c r="I110" s="5"/>
      <c r="J110" s="5"/>
      <c r="K110" s="5"/>
      <c r="L110" s="273" t="s">
        <v>200</v>
      </c>
      <c r="M110" s="86" t="s">
        <v>200</v>
      </c>
      <c r="N110" s="45" t="s">
        <v>167</v>
      </c>
      <c r="O110" s="5" t="s">
        <v>200</v>
      </c>
    </row>
    <row r="111" spans="1:15" x14ac:dyDescent="0.2">
      <c r="A111" s="6"/>
      <c r="B111" s="243"/>
      <c r="C111" s="195"/>
      <c r="D111" s="6"/>
      <c r="E111" s="6"/>
      <c r="F111" s="6"/>
      <c r="G111" s="80"/>
      <c r="H111" s="9"/>
      <c r="I111" s="9"/>
      <c r="J111" s="9"/>
      <c r="K111" s="9"/>
      <c r="L111" s="274"/>
      <c r="M111" s="85"/>
      <c r="N111" s="9"/>
      <c r="O111" s="9"/>
    </row>
    <row r="112" spans="1:15" x14ac:dyDescent="0.2">
      <c r="A112" s="2" t="s">
        <v>16</v>
      </c>
      <c r="B112" s="241" t="s">
        <v>17</v>
      </c>
      <c r="C112" s="193">
        <v>1</v>
      </c>
      <c r="D112" s="2"/>
      <c r="E112" s="38"/>
      <c r="F112" s="38"/>
      <c r="G112" s="19">
        <v>1</v>
      </c>
      <c r="H112" s="19">
        <f t="shared" si="14"/>
        <v>1</v>
      </c>
      <c r="I112" s="5"/>
      <c r="J112" s="5"/>
      <c r="K112" s="5"/>
      <c r="L112" s="273">
        <v>2920</v>
      </c>
      <c r="M112" s="86">
        <f t="shared" ref="M112" si="15">MIN(I112:L112)</f>
        <v>2920</v>
      </c>
      <c r="N112" s="45">
        <f t="shared" ref="N112" si="16">AVERAGE(I112:L112)</f>
        <v>2920</v>
      </c>
      <c r="O112" s="5">
        <f t="shared" ref="O112" si="17">MAX(I112:L112)</f>
        <v>2920</v>
      </c>
    </row>
    <row r="113" spans="1:15" x14ac:dyDescent="0.2">
      <c r="A113" s="2" t="s">
        <v>128</v>
      </c>
      <c r="B113" s="241" t="s">
        <v>17</v>
      </c>
      <c r="C113" s="193">
        <v>0.01</v>
      </c>
      <c r="D113" s="2"/>
      <c r="E113" s="5"/>
      <c r="F113" s="5"/>
      <c r="G113" s="74">
        <v>1</v>
      </c>
      <c r="H113" s="19">
        <f t="shared" si="14"/>
        <v>1</v>
      </c>
      <c r="I113" s="5"/>
      <c r="J113" s="5"/>
      <c r="K113" s="5"/>
      <c r="L113" s="266">
        <v>0.06</v>
      </c>
      <c r="M113" s="86">
        <f t="shared" ref="M113" si="18">MIN(I113:L113)</f>
        <v>0.06</v>
      </c>
      <c r="N113" s="45">
        <f t="shared" ref="N113" si="19">AVERAGE(I113:L113)</f>
        <v>0.06</v>
      </c>
      <c r="O113" s="5">
        <f t="shared" ref="O113" si="20">MAX(I113:L113)</f>
        <v>0.06</v>
      </c>
    </row>
    <row r="114" spans="1:15" x14ac:dyDescent="0.2">
      <c r="A114" s="6"/>
      <c r="B114" s="243"/>
      <c r="C114" s="195"/>
      <c r="D114" s="6"/>
      <c r="E114" s="6"/>
      <c r="F114" s="6"/>
      <c r="G114" s="80"/>
      <c r="H114" s="9"/>
      <c r="I114" s="6"/>
      <c r="J114" s="6"/>
      <c r="K114" s="6"/>
      <c r="L114" s="277"/>
      <c r="M114" s="89"/>
      <c r="N114" s="6"/>
      <c r="O114" s="6"/>
    </row>
    <row r="115" spans="1:15" x14ac:dyDescent="0.2">
      <c r="A115" s="6" t="s">
        <v>178</v>
      </c>
      <c r="B115" s="243"/>
      <c r="C115" s="195"/>
      <c r="D115" s="6"/>
      <c r="E115" s="16"/>
      <c r="F115" s="16"/>
      <c r="G115" s="80"/>
      <c r="H115" s="9"/>
      <c r="I115" s="9"/>
      <c r="J115" s="9"/>
      <c r="K115" s="9"/>
      <c r="L115" s="274"/>
      <c r="M115" s="85"/>
      <c r="N115" s="9"/>
      <c r="O115" s="9"/>
    </row>
    <row r="116" spans="1:15" x14ac:dyDescent="0.2">
      <c r="A116" s="2" t="s">
        <v>124</v>
      </c>
      <c r="B116" s="242" t="s">
        <v>46</v>
      </c>
      <c r="C116" s="194">
        <v>20</v>
      </c>
      <c r="D116" s="2"/>
      <c r="E116" s="5"/>
      <c r="F116" s="5"/>
      <c r="G116" s="19">
        <v>1</v>
      </c>
      <c r="H116" s="19">
        <f t="shared" si="14"/>
        <v>3</v>
      </c>
      <c r="I116" s="5"/>
      <c r="J116" s="53" t="s">
        <v>187</v>
      </c>
      <c r="K116" s="53" t="s">
        <v>187</v>
      </c>
      <c r="L116" s="266" t="s">
        <v>187</v>
      </c>
      <c r="M116" s="87" t="s">
        <v>187</v>
      </c>
      <c r="N116" s="54" t="s">
        <v>167</v>
      </c>
      <c r="O116" s="53" t="s">
        <v>187</v>
      </c>
    </row>
    <row r="117" spans="1:15" x14ac:dyDescent="0.2">
      <c r="A117" s="2" t="s">
        <v>125</v>
      </c>
      <c r="B117" s="242" t="s">
        <v>46</v>
      </c>
      <c r="C117" s="194">
        <v>50</v>
      </c>
      <c r="D117" s="2"/>
      <c r="E117" s="5"/>
      <c r="F117" s="5"/>
      <c r="G117" s="19">
        <v>1</v>
      </c>
      <c r="H117" s="19">
        <f t="shared" si="14"/>
        <v>3</v>
      </c>
      <c r="I117" s="5"/>
      <c r="J117" s="53">
        <v>70</v>
      </c>
      <c r="K117" s="5">
        <v>140</v>
      </c>
      <c r="L117" s="273">
        <v>150</v>
      </c>
      <c r="M117" s="86">
        <f t="shared" ref="M117:M120" si="21">MIN(I117:L117)</f>
        <v>70</v>
      </c>
      <c r="N117" s="111">
        <f t="shared" ref="N117:N119" si="22">AVERAGE(I117:L117)</f>
        <v>120</v>
      </c>
      <c r="O117" s="5">
        <f t="shared" ref="O117:O120" si="23">MAX(I117:L117)</f>
        <v>150</v>
      </c>
    </row>
    <row r="118" spans="1:15" x14ac:dyDescent="0.2">
      <c r="A118" s="2" t="s">
        <v>126</v>
      </c>
      <c r="B118" s="242" t="s">
        <v>46</v>
      </c>
      <c r="C118" s="194">
        <v>100</v>
      </c>
      <c r="D118" s="2"/>
      <c r="E118" s="5"/>
      <c r="F118" s="5"/>
      <c r="G118" s="19">
        <v>1</v>
      </c>
      <c r="H118" s="19">
        <f t="shared" si="14"/>
        <v>3</v>
      </c>
      <c r="I118" s="5"/>
      <c r="J118" s="5">
        <v>760</v>
      </c>
      <c r="K118" s="5">
        <v>810</v>
      </c>
      <c r="L118" s="273">
        <v>1100</v>
      </c>
      <c r="M118" s="86">
        <f t="shared" si="21"/>
        <v>760</v>
      </c>
      <c r="N118" s="111">
        <f t="shared" si="22"/>
        <v>890</v>
      </c>
      <c r="O118" s="5">
        <f t="shared" si="23"/>
        <v>1100</v>
      </c>
    </row>
    <row r="119" spans="1:15" x14ac:dyDescent="0.2">
      <c r="A119" s="2" t="s">
        <v>127</v>
      </c>
      <c r="B119" s="242" t="s">
        <v>46</v>
      </c>
      <c r="C119" s="194">
        <v>50</v>
      </c>
      <c r="D119" s="2"/>
      <c r="E119" s="5"/>
      <c r="F119" s="5"/>
      <c r="G119" s="19">
        <v>1</v>
      </c>
      <c r="H119" s="19">
        <f t="shared" si="14"/>
        <v>3</v>
      </c>
      <c r="I119" s="5"/>
      <c r="J119" s="53">
        <v>90</v>
      </c>
      <c r="K119" s="5">
        <v>130</v>
      </c>
      <c r="L119" s="273">
        <v>170</v>
      </c>
      <c r="M119" s="86">
        <f t="shared" si="21"/>
        <v>90</v>
      </c>
      <c r="N119" s="111">
        <f t="shared" si="22"/>
        <v>130</v>
      </c>
      <c r="O119" s="5">
        <f t="shared" si="23"/>
        <v>170</v>
      </c>
    </row>
    <row r="120" spans="1:15" x14ac:dyDescent="0.2">
      <c r="A120" s="2" t="s">
        <v>151</v>
      </c>
      <c r="B120" s="242" t="s">
        <v>46</v>
      </c>
      <c r="C120" s="194">
        <v>50</v>
      </c>
      <c r="D120" s="2"/>
      <c r="E120" s="5"/>
      <c r="F120" s="5"/>
      <c r="G120" s="19">
        <v>1</v>
      </c>
      <c r="H120" s="19">
        <f t="shared" si="14"/>
        <v>3</v>
      </c>
      <c r="I120" s="5"/>
      <c r="J120" s="5">
        <v>920</v>
      </c>
      <c r="K120" s="5">
        <v>1080</v>
      </c>
      <c r="L120" s="273">
        <v>1420</v>
      </c>
      <c r="M120" s="86">
        <f t="shared" si="21"/>
        <v>920</v>
      </c>
      <c r="N120" s="111">
        <f>AVERAGE(I120:L120)</f>
        <v>1140</v>
      </c>
      <c r="O120" s="5">
        <f t="shared" si="23"/>
        <v>1420</v>
      </c>
    </row>
    <row r="121" spans="1:15" x14ac:dyDescent="0.2">
      <c r="A121" s="6"/>
      <c r="B121" s="243"/>
      <c r="C121" s="195"/>
      <c r="D121" s="6"/>
      <c r="E121" s="16"/>
      <c r="F121" s="16"/>
      <c r="G121" s="80"/>
      <c r="H121" s="9"/>
      <c r="I121" s="9"/>
      <c r="J121" s="9"/>
      <c r="K121" s="9"/>
      <c r="L121" s="274"/>
      <c r="M121" s="85"/>
      <c r="N121" s="9"/>
      <c r="O121" s="9"/>
    </row>
    <row r="122" spans="1:15" x14ac:dyDescent="0.2">
      <c r="A122" s="6" t="s">
        <v>147</v>
      </c>
      <c r="B122" s="243"/>
      <c r="C122" s="195"/>
      <c r="D122" s="6"/>
      <c r="E122" s="16"/>
      <c r="F122" s="16"/>
      <c r="G122" s="80"/>
      <c r="H122" s="9"/>
      <c r="I122" s="9"/>
      <c r="J122" s="9"/>
      <c r="K122" s="9"/>
      <c r="L122" s="274"/>
      <c r="M122" s="85"/>
      <c r="N122" s="9"/>
      <c r="O122" s="9"/>
    </row>
    <row r="123" spans="1:15" x14ac:dyDescent="0.2">
      <c r="A123" s="2" t="s">
        <v>105</v>
      </c>
      <c r="B123" s="241" t="s">
        <v>46</v>
      </c>
      <c r="C123" s="193">
        <v>1</v>
      </c>
      <c r="D123" s="2"/>
      <c r="E123" s="57">
        <v>16</v>
      </c>
      <c r="F123" s="57"/>
      <c r="G123" s="19">
        <v>1</v>
      </c>
      <c r="H123" s="19">
        <f t="shared" si="14"/>
        <v>1</v>
      </c>
      <c r="I123" s="5"/>
      <c r="J123" s="53"/>
      <c r="K123" s="5"/>
      <c r="L123" s="273" t="s">
        <v>201</v>
      </c>
      <c r="M123" s="87" t="s">
        <v>201</v>
      </c>
      <c r="N123" s="54" t="s">
        <v>167</v>
      </c>
      <c r="O123" s="53" t="s">
        <v>201</v>
      </c>
    </row>
    <row r="124" spans="1:15" x14ac:dyDescent="0.2">
      <c r="A124" s="2" t="s">
        <v>106</v>
      </c>
      <c r="B124" s="241" t="s">
        <v>46</v>
      </c>
      <c r="C124" s="193">
        <v>1</v>
      </c>
      <c r="D124" s="2"/>
      <c r="E124" s="13"/>
      <c r="F124" s="13"/>
      <c r="G124" s="19">
        <v>1</v>
      </c>
      <c r="H124" s="19">
        <f t="shared" si="14"/>
        <v>1</v>
      </c>
      <c r="I124" s="5"/>
      <c r="J124" s="5"/>
      <c r="K124" s="5"/>
      <c r="L124" s="273" t="s">
        <v>201</v>
      </c>
      <c r="M124" s="86" t="s">
        <v>201</v>
      </c>
      <c r="N124" s="45" t="s">
        <v>167</v>
      </c>
      <c r="O124" s="5" t="s">
        <v>201</v>
      </c>
    </row>
    <row r="125" spans="1:15" x14ac:dyDescent="0.2">
      <c r="A125" s="2" t="s">
        <v>107</v>
      </c>
      <c r="B125" s="241" t="s">
        <v>46</v>
      </c>
      <c r="C125" s="193">
        <v>1</v>
      </c>
      <c r="D125" s="2"/>
      <c r="E125" s="62"/>
      <c r="F125" s="62"/>
      <c r="G125" s="19">
        <v>1</v>
      </c>
      <c r="H125" s="19">
        <f t="shared" si="14"/>
        <v>1</v>
      </c>
      <c r="I125" s="5"/>
      <c r="J125" s="5"/>
      <c r="K125" s="5"/>
      <c r="L125" s="273" t="s">
        <v>201</v>
      </c>
      <c r="M125" s="86" t="s">
        <v>201</v>
      </c>
      <c r="N125" s="45" t="s">
        <v>167</v>
      </c>
      <c r="O125" s="5" t="s">
        <v>201</v>
      </c>
    </row>
    <row r="126" spans="1:15" x14ac:dyDescent="0.2">
      <c r="A126" s="2" t="s">
        <v>108</v>
      </c>
      <c r="B126" s="241" t="s">
        <v>46</v>
      </c>
      <c r="C126" s="193">
        <v>1</v>
      </c>
      <c r="D126" s="2"/>
      <c r="E126" s="62"/>
      <c r="F126" s="62"/>
      <c r="G126" s="19">
        <v>1</v>
      </c>
      <c r="H126" s="19">
        <f t="shared" si="14"/>
        <v>1</v>
      </c>
      <c r="I126" s="5"/>
      <c r="J126" s="5"/>
      <c r="K126" s="5"/>
      <c r="L126" s="273" t="s">
        <v>201</v>
      </c>
      <c r="M126" s="86" t="s">
        <v>201</v>
      </c>
      <c r="N126" s="45" t="s">
        <v>167</v>
      </c>
      <c r="O126" s="5" t="s">
        <v>201</v>
      </c>
    </row>
    <row r="127" spans="1:15" x14ac:dyDescent="0.2">
      <c r="A127" s="2" t="s">
        <v>109</v>
      </c>
      <c r="B127" s="241" t="s">
        <v>46</v>
      </c>
      <c r="C127" s="193">
        <v>1</v>
      </c>
      <c r="D127" s="2"/>
      <c r="E127" s="62"/>
      <c r="F127" s="62"/>
      <c r="G127" s="19">
        <v>1</v>
      </c>
      <c r="H127" s="19">
        <f t="shared" si="14"/>
        <v>1</v>
      </c>
      <c r="I127" s="5"/>
      <c r="J127" s="5"/>
      <c r="K127" s="5"/>
      <c r="L127" s="273" t="s">
        <v>201</v>
      </c>
      <c r="M127" s="86" t="s">
        <v>201</v>
      </c>
      <c r="N127" s="45" t="s">
        <v>167</v>
      </c>
      <c r="O127" s="5" t="s">
        <v>201</v>
      </c>
    </row>
    <row r="128" spans="1:15" x14ac:dyDescent="0.2">
      <c r="A128" s="2" t="s">
        <v>110</v>
      </c>
      <c r="B128" s="241" t="s">
        <v>46</v>
      </c>
      <c r="C128" s="193">
        <v>1</v>
      </c>
      <c r="D128" s="2"/>
      <c r="E128" s="62"/>
      <c r="F128" s="62"/>
      <c r="G128" s="19">
        <v>1</v>
      </c>
      <c r="H128" s="19">
        <f t="shared" si="14"/>
        <v>1</v>
      </c>
      <c r="I128" s="5"/>
      <c r="J128" s="5"/>
      <c r="K128" s="5"/>
      <c r="L128" s="273" t="s">
        <v>201</v>
      </c>
      <c r="M128" s="86" t="s">
        <v>201</v>
      </c>
      <c r="N128" s="45" t="s">
        <v>167</v>
      </c>
      <c r="O128" s="5" t="s">
        <v>201</v>
      </c>
    </row>
    <row r="129" spans="1:15" x14ac:dyDescent="0.2">
      <c r="A129" s="2" t="s">
        <v>111</v>
      </c>
      <c r="B129" s="241" t="s">
        <v>46</v>
      </c>
      <c r="C129" s="193">
        <v>1</v>
      </c>
      <c r="D129" s="2"/>
      <c r="E129" s="13"/>
      <c r="F129" s="13"/>
      <c r="G129" s="19">
        <v>1</v>
      </c>
      <c r="H129" s="19">
        <f t="shared" si="14"/>
        <v>1</v>
      </c>
      <c r="I129" s="5"/>
      <c r="J129" s="5"/>
      <c r="K129" s="5"/>
      <c r="L129" s="273" t="s">
        <v>201</v>
      </c>
      <c r="M129" s="86" t="s">
        <v>201</v>
      </c>
      <c r="N129" s="45" t="s">
        <v>167</v>
      </c>
      <c r="O129" s="5" t="s">
        <v>201</v>
      </c>
    </row>
    <row r="130" spans="1:15" x14ac:dyDescent="0.2">
      <c r="A130" s="2" t="s">
        <v>112</v>
      </c>
      <c r="B130" s="241" t="s">
        <v>46</v>
      </c>
      <c r="C130" s="193">
        <v>1</v>
      </c>
      <c r="D130" s="2"/>
      <c r="E130" s="13"/>
      <c r="F130" s="13"/>
      <c r="G130" s="19">
        <v>1</v>
      </c>
      <c r="H130" s="19">
        <f t="shared" si="14"/>
        <v>1</v>
      </c>
      <c r="I130" s="5"/>
      <c r="J130" s="5"/>
      <c r="K130" s="5"/>
      <c r="L130" s="273" t="s">
        <v>201</v>
      </c>
      <c r="M130" s="86" t="s">
        <v>201</v>
      </c>
      <c r="N130" s="45" t="s">
        <v>167</v>
      </c>
      <c r="O130" s="5" t="s">
        <v>201</v>
      </c>
    </row>
    <row r="131" spans="1:15" x14ac:dyDescent="0.2">
      <c r="A131" s="2" t="s">
        <v>113</v>
      </c>
      <c r="B131" s="241" t="s">
        <v>46</v>
      </c>
      <c r="C131" s="193">
        <v>1</v>
      </c>
      <c r="D131" s="2"/>
      <c r="E131" s="13"/>
      <c r="F131" s="13"/>
      <c r="G131" s="19">
        <v>1</v>
      </c>
      <c r="H131" s="19">
        <f t="shared" si="14"/>
        <v>1</v>
      </c>
      <c r="I131" s="5"/>
      <c r="J131" s="5"/>
      <c r="K131" s="5"/>
      <c r="L131" s="273" t="s">
        <v>201</v>
      </c>
      <c r="M131" s="86" t="s">
        <v>201</v>
      </c>
      <c r="N131" s="45" t="s">
        <v>167</v>
      </c>
      <c r="O131" s="5" t="s">
        <v>201</v>
      </c>
    </row>
    <row r="132" spans="1:15" x14ac:dyDescent="0.2">
      <c r="A132" s="2" t="s">
        <v>114</v>
      </c>
      <c r="B132" s="241" t="s">
        <v>46</v>
      </c>
      <c r="C132" s="193">
        <v>1</v>
      </c>
      <c r="D132" s="2"/>
      <c r="E132" s="13"/>
      <c r="F132" s="13"/>
      <c r="G132" s="19">
        <v>1</v>
      </c>
      <c r="H132" s="19">
        <f t="shared" si="14"/>
        <v>1</v>
      </c>
      <c r="I132" s="5"/>
      <c r="J132" s="5"/>
      <c r="K132" s="5"/>
      <c r="L132" s="273" t="s">
        <v>201</v>
      </c>
      <c r="M132" s="86" t="s">
        <v>201</v>
      </c>
      <c r="N132" s="45" t="s">
        <v>167</v>
      </c>
      <c r="O132" s="5" t="s">
        <v>201</v>
      </c>
    </row>
    <row r="133" spans="1:15" x14ac:dyDescent="0.2">
      <c r="A133" s="2" t="s">
        <v>257</v>
      </c>
      <c r="B133" s="241" t="s">
        <v>46</v>
      </c>
      <c r="C133" s="193">
        <v>1</v>
      </c>
      <c r="D133" s="2"/>
      <c r="E133" s="13"/>
      <c r="F133" s="13"/>
      <c r="G133" s="19">
        <v>1</v>
      </c>
      <c r="H133" s="19">
        <f t="shared" si="14"/>
        <v>1</v>
      </c>
      <c r="I133" s="5"/>
      <c r="J133" s="5"/>
      <c r="K133" s="5"/>
      <c r="L133" s="273" t="s">
        <v>201</v>
      </c>
      <c r="M133" s="86" t="s">
        <v>201</v>
      </c>
      <c r="N133" s="45" t="s">
        <v>167</v>
      </c>
      <c r="O133" s="5" t="s">
        <v>201</v>
      </c>
    </row>
    <row r="134" spans="1:15" x14ac:dyDescent="0.2">
      <c r="A134" s="2" t="s">
        <v>116</v>
      </c>
      <c r="B134" s="241" t="s">
        <v>46</v>
      </c>
      <c r="C134" s="193">
        <v>1</v>
      </c>
      <c r="D134" s="2"/>
      <c r="E134" s="13"/>
      <c r="F134" s="13"/>
      <c r="G134" s="19">
        <v>1</v>
      </c>
      <c r="H134" s="19">
        <f t="shared" si="14"/>
        <v>1</v>
      </c>
      <c r="I134" s="5"/>
      <c r="J134" s="5"/>
      <c r="K134" s="5"/>
      <c r="L134" s="273" t="s">
        <v>201</v>
      </c>
      <c r="M134" s="86" t="s">
        <v>201</v>
      </c>
      <c r="N134" s="45" t="s">
        <v>167</v>
      </c>
      <c r="O134" s="5" t="s">
        <v>201</v>
      </c>
    </row>
    <row r="135" spans="1:15" x14ac:dyDescent="0.2">
      <c r="A135" s="2" t="s">
        <v>117</v>
      </c>
      <c r="B135" s="241" t="s">
        <v>46</v>
      </c>
      <c r="C135" s="193">
        <v>0.5</v>
      </c>
      <c r="D135" s="2"/>
      <c r="E135" s="13"/>
      <c r="F135" s="13"/>
      <c r="G135" s="19">
        <v>1</v>
      </c>
      <c r="H135" s="19">
        <f t="shared" si="14"/>
        <v>1</v>
      </c>
      <c r="I135" s="5"/>
      <c r="J135" s="5"/>
      <c r="K135" s="5"/>
      <c r="L135" s="273" t="s">
        <v>165</v>
      </c>
      <c r="M135" s="86" t="s">
        <v>165</v>
      </c>
      <c r="N135" s="45" t="s">
        <v>167</v>
      </c>
      <c r="O135" s="5" t="s">
        <v>165</v>
      </c>
    </row>
    <row r="136" spans="1:15" x14ac:dyDescent="0.2">
      <c r="A136" s="2" t="s">
        <v>118</v>
      </c>
      <c r="B136" s="241" t="s">
        <v>46</v>
      </c>
      <c r="C136" s="193">
        <v>1</v>
      </c>
      <c r="D136" s="2"/>
      <c r="E136" s="13"/>
      <c r="F136" s="13"/>
      <c r="G136" s="19">
        <v>1</v>
      </c>
      <c r="H136" s="19">
        <f t="shared" si="14"/>
        <v>1</v>
      </c>
      <c r="I136" s="5"/>
      <c r="J136" s="5"/>
      <c r="K136" s="5"/>
      <c r="L136" s="273" t="s">
        <v>201</v>
      </c>
      <c r="M136" s="86" t="s">
        <v>201</v>
      </c>
      <c r="N136" s="45" t="s">
        <v>167</v>
      </c>
      <c r="O136" s="5" t="s">
        <v>201</v>
      </c>
    </row>
    <row r="137" spans="1:15" x14ac:dyDescent="0.2">
      <c r="A137" s="2" t="s">
        <v>119</v>
      </c>
      <c r="B137" s="241" t="s">
        <v>46</v>
      </c>
      <c r="C137" s="193">
        <v>1</v>
      </c>
      <c r="D137" s="2"/>
      <c r="E137" s="13"/>
      <c r="F137" s="13"/>
      <c r="G137" s="19">
        <v>1</v>
      </c>
      <c r="H137" s="19">
        <f t="shared" si="14"/>
        <v>1</v>
      </c>
      <c r="I137" s="5"/>
      <c r="J137" s="5"/>
      <c r="K137" s="5"/>
      <c r="L137" s="273" t="s">
        <v>201</v>
      </c>
      <c r="M137" s="86" t="s">
        <v>201</v>
      </c>
      <c r="N137" s="45" t="s">
        <v>167</v>
      </c>
      <c r="O137" s="5" t="s">
        <v>201</v>
      </c>
    </row>
    <row r="138" spans="1:15" x14ac:dyDescent="0.2">
      <c r="A138" s="2" t="s">
        <v>120</v>
      </c>
      <c r="B138" s="241" t="s">
        <v>46</v>
      </c>
      <c r="C138" s="193">
        <v>1</v>
      </c>
      <c r="D138" s="2"/>
      <c r="E138" s="13"/>
      <c r="F138" s="13"/>
      <c r="G138" s="19">
        <v>1</v>
      </c>
      <c r="H138" s="19">
        <f t="shared" si="14"/>
        <v>1</v>
      </c>
      <c r="I138" s="5"/>
      <c r="J138" s="5"/>
      <c r="K138" s="5"/>
      <c r="L138" s="273" t="s">
        <v>201</v>
      </c>
      <c r="M138" s="86" t="s">
        <v>201</v>
      </c>
      <c r="N138" s="45" t="s">
        <v>167</v>
      </c>
      <c r="O138" s="5" t="s">
        <v>201</v>
      </c>
    </row>
    <row r="139" spans="1:15" x14ac:dyDescent="0.2">
      <c r="A139" s="6"/>
      <c r="B139" s="243"/>
      <c r="C139" s="195"/>
      <c r="D139" s="6"/>
      <c r="E139" s="6"/>
      <c r="F139" s="6"/>
      <c r="G139" s="80"/>
      <c r="H139" s="9"/>
      <c r="I139" s="9"/>
      <c r="J139" s="9"/>
      <c r="K139" s="9"/>
      <c r="L139" s="274"/>
      <c r="M139" s="85"/>
      <c r="N139" s="9"/>
      <c r="O139" s="9"/>
    </row>
    <row r="140" spans="1:15" x14ac:dyDescent="0.2">
      <c r="A140" s="6" t="s">
        <v>148</v>
      </c>
      <c r="B140" s="243"/>
      <c r="C140" s="195"/>
      <c r="D140" s="6"/>
      <c r="E140" s="6"/>
      <c r="F140" s="6"/>
      <c r="G140" s="80"/>
      <c r="H140" s="9"/>
      <c r="I140" s="9"/>
      <c r="J140" s="9"/>
      <c r="K140" s="9"/>
      <c r="L140" s="274"/>
      <c r="M140" s="85"/>
      <c r="N140" s="9"/>
      <c r="O140" s="9"/>
    </row>
    <row r="141" spans="1:15" x14ac:dyDescent="0.2">
      <c r="A141" s="2" t="s">
        <v>65</v>
      </c>
      <c r="B141" s="241" t="s">
        <v>46</v>
      </c>
      <c r="C141" s="193">
        <v>0.5</v>
      </c>
      <c r="D141" s="2"/>
      <c r="E141" s="13"/>
      <c r="F141" s="13"/>
      <c r="G141" s="74">
        <v>1</v>
      </c>
      <c r="H141" s="19">
        <f t="shared" si="14"/>
        <v>1</v>
      </c>
      <c r="I141" s="5"/>
      <c r="J141" s="5"/>
      <c r="K141" s="5"/>
      <c r="L141" s="273" t="s">
        <v>165</v>
      </c>
      <c r="M141" s="86" t="s">
        <v>165</v>
      </c>
      <c r="N141" s="45" t="s">
        <v>167</v>
      </c>
      <c r="O141" s="5" t="s">
        <v>165</v>
      </c>
    </row>
    <row r="142" spans="1:15" x14ac:dyDescent="0.2">
      <c r="A142" s="2" t="s">
        <v>66</v>
      </c>
      <c r="B142" s="241" t="s">
        <v>46</v>
      </c>
      <c r="C142" s="193">
        <v>0.5</v>
      </c>
      <c r="D142" s="2"/>
      <c r="E142" s="13"/>
      <c r="F142" s="13"/>
      <c r="G142" s="19">
        <v>1</v>
      </c>
      <c r="H142" s="19">
        <f t="shared" si="14"/>
        <v>1</v>
      </c>
      <c r="I142" s="5"/>
      <c r="J142" s="5"/>
      <c r="K142" s="5"/>
      <c r="L142" s="273" t="s">
        <v>165</v>
      </c>
      <c r="M142" s="86" t="s">
        <v>165</v>
      </c>
      <c r="N142" s="45" t="s">
        <v>167</v>
      </c>
      <c r="O142" s="5" t="s">
        <v>165</v>
      </c>
    </row>
    <row r="143" spans="1:15" x14ac:dyDescent="0.2">
      <c r="A143" s="2" t="s">
        <v>67</v>
      </c>
      <c r="B143" s="241" t="s">
        <v>46</v>
      </c>
      <c r="C143" s="193">
        <v>2</v>
      </c>
      <c r="D143" s="2"/>
      <c r="E143" s="13"/>
      <c r="F143" s="13"/>
      <c r="G143" s="74">
        <v>1</v>
      </c>
      <c r="H143" s="19">
        <f t="shared" si="14"/>
        <v>1</v>
      </c>
      <c r="I143" s="5"/>
      <c r="J143" s="5"/>
      <c r="K143" s="5"/>
      <c r="L143" s="273" t="s">
        <v>166</v>
      </c>
      <c r="M143" s="86" t="s">
        <v>166</v>
      </c>
      <c r="N143" s="45" t="s">
        <v>167</v>
      </c>
      <c r="O143" s="5" t="s">
        <v>166</v>
      </c>
    </row>
    <row r="144" spans="1:15" x14ac:dyDescent="0.2">
      <c r="A144" s="2" t="s">
        <v>228</v>
      </c>
      <c r="B144" s="241" t="s">
        <v>46</v>
      </c>
      <c r="C144" s="193">
        <v>0.5</v>
      </c>
      <c r="D144" s="2"/>
      <c r="E144" s="13"/>
      <c r="F144" s="13"/>
      <c r="G144" s="19">
        <v>1</v>
      </c>
      <c r="H144" s="19">
        <v>1</v>
      </c>
      <c r="I144" s="5"/>
      <c r="J144" s="5"/>
      <c r="K144" s="5"/>
      <c r="L144" s="273" t="s">
        <v>165</v>
      </c>
      <c r="M144" s="86" t="s">
        <v>165</v>
      </c>
      <c r="N144" s="45" t="s">
        <v>167</v>
      </c>
      <c r="O144" s="5" t="s">
        <v>165</v>
      </c>
    </row>
    <row r="145" spans="1:15" x14ac:dyDescent="0.2">
      <c r="A145" s="2" t="s">
        <v>229</v>
      </c>
      <c r="B145" s="241" t="s">
        <v>46</v>
      </c>
      <c r="C145" s="193">
        <v>0.5</v>
      </c>
      <c r="D145" s="2"/>
      <c r="E145" s="13"/>
      <c r="F145" s="13"/>
      <c r="G145" s="19">
        <v>1</v>
      </c>
      <c r="H145" s="19">
        <v>1</v>
      </c>
      <c r="I145" s="5"/>
      <c r="J145" s="5"/>
      <c r="K145" s="5"/>
      <c r="L145" s="273" t="s">
        <v>165</v>
      </c>
      <c r="M145" s="86" t="s">
        <v>165</v>
      </c>
      <c r="N145" s="45" t="s">
        <v>167</v>
      </c>
      <c r="O145" s="5" t="s">
        <v>165</v>
      </c>
    </row>
    <row r="146" spans="1:15" x14ac:dyDescent="0.2">
      <c r="A146" s="2" t="s">
        <v>258</v>
      </c>
      <c r="B146" s="241" t="s">
        <v>46</v>
      </c>
      <c r="C146" s="193">
        <v>0.5</v>
      </c>
      <c r="D146" s="2"/>
      <c r="E146" s="13"/>
      <c r="F146" s="13"/>
      <c r="G146" s="19">
        <v>1</v>
      </c>
      <c r="H146" s="19">
        <v>1</v>
      </c>
      <c r="I146" s="5"/>
      <c r="J146" s="5"/>
      <c r="K146" s="5"/>
      <c r="L146" s="273" t="s">
        <v>165</v>
      </c>
      <c r="M146" s="86" t="s">
        <v>165</v>
      </c>
      <c r="N146" s="45" t="s">
        <v>167</v>
      </c>
      <c r="O146" s="5" t="s">
        <v>165</v>
      </c>
    </row>
    <row r="147" spans="1:15" x14ac:dyDescent="0.2">
      <c r="A147" s="2" t="s">
        <v>230</v>
      </c>
      <c r="B147" s="241" t="s">
        <v>46</v>
      </c>
      <c r="C147" s="193">
        <v>2</v>
      </c>
      <c r="D147" s="2"/>
      <c r="E147" s="13"/>
      <c r="F147" s="13"/>
      <c r="G147" s="19">
        <v>1</v>
      </c>
      <c r="H147" s="19">
        <v>1</v>
      </c>
      <c r="I147" s="5"/>
      <c r="J147" s="5"/>
      <c r="K147" s="5"/>
      <c r="L147" s="273" t="s">
        <v>166</v>
      </c>
      <c r="M147" s="86" t="s">
        <v>166</v>
      </c>
      <c r="N147" s="45" t="s">
        <v>167</v>
      </c>
      <c r="O147" s="5" t="s">
        <v>166</v>
      </c>
    </row>
    <row r="148" spans="1:15" x14ac:dyDescent="0.2">
      <c r="A148" s="2" t="s">
        <v>231</v>
      </c>
      <c r="B148" s="241" t="s">
        <v>46</v>
      </c>
      <c r="C148" s="193">
        <v>0.5</v>
      </c>
      <c r="D148" s="2"/>
      <c r="E148" s="13"/>
      <c r="F148" s="13"/>
      <c r="G148" s="19">
        <v>1</v>
      </c>
      <c r="H148" s="19">
        <v>1</v>
      </c>
      <c r="I148" s="5"/>
      <c r="J148" s="5"/>
      <c r="K148" s="5"/>
      <c r="L148" s="273" t="s">
        <v>165</v>
      </c>
      <c r="M148" s="86" t="s">
        <v>165</v>
      </c>
      <c r="N148" s="45" t="s">
        <v>167</v>
      </c>
      <c r="O148" s="5" t="s">
        <v>165</v>
      </c>
    </row>
    <row r="149" spans="1:15" x14ac:dyDescent="0.2">
      <c r="A149" s="2" t="s">
        <v>68</v>
      </c>
      <c r="B149" s="241" t="s">
        <v>46</v>
      </c>
      <c r="C149" s="193">
        <v>0.5</v>
      </c>
      <c r="D149" s="2"/>
      <c r="E149" s="13"/>
      <c r="F149" s="13"/>
      <c r="G149" s="19">
        <v>1</v>
      </c>
      <c r="H149" s="19">
        <v>1</v>
      </c>
      <c r="I149" s="5"/>
      <c r="J149" s="5"/>
      <c r="K149" s="5"/>
      <c r="L149" s="273" t="s">
        <v>165</v>
      </c>
      <c r="M149" s="86" t="s">
        <v>165</v>
      </c>
      <c r="N149" s="45" t="s">
        <v>167</v>
      </c>
      <c r="O149" s="5" t="s">
        <v>165</v>
      </c>
    </row>
    <row r="150" spans="1:15" x14ac:dyDescent="0.2">
      <c r="A150" s="2" t="s">
        <v>69</v>
      </c>
      <c r="B150" s="241" t="s">
        <v>46</v>
      </c>
      <c r="C150" s="193">
        <v>0.5</v>
      </c>
      <c r="D150" s="2"/>
      <c r="E150" s="57">
        <v>0.01</v>
      </c>
      <c r="F150" s="57"/>
      <c r="G150" s="74">
        <v>1</v>
      </c>
      <c r="H150" s="19">
        <f t="shared" si="14"/>
        <v>1</v>
      </c>
      <c r="I150" s="5"/>
      <c r="J150" s="5"/>
      <c r="K150" s="5"/>
      <c r="L150" s="273" t="s">
        <v>165</v>
      </c>
      <c r="M150" s="86" t="s">
        <v>165</v>
      </c>
      <c r="N150" s="45" t="s">
        <v>167</v>
      </c>
      <c r="O150" s="5" t="s">
        <v>165</v>
      </c>
    </row>
    <row r="151" spans="1:15" x14ac:dyDescent="0.2">
      <c r="A151" s="2" t="s">
        <v>70</v>
      </c>
      <c r="B151" s="241" t="s">
        <v>46</v>
      </c>
      <c r="C151" s="193">
        <v>2</v>
      </c>
      <c r="D151" s="2"/>
      <c r="E151" s="57">
        <v>4.0000000000000001E-3</v>
      </c>
      <c r="F151" s="57"/>
      <c r="G151" s="19">
        <v>1</v>
      </c>
      <c r="H151" s="19">
        <f t="shared" si="14"/>
        <v>1</v>
      </c>
      <c r="I151" s="5"/>
      <c r="J151" s="5"/>
      <c r="K151" s="5"/>
      <c r="L151" s="273" t="s">
        <v>166</v>
      </c>
      <c r="M151" s="86" t="s">
        <v>166</v>
      </c>
      <c r="N151" s="45" t="s">
        <v>167</v>
      </c>
      <c r="O151" s="5" t="s">
        <v>166</v>
      </c>
    </row>
    <row r="152" spans="1:15" x14ac:dyDescent="0.2">
      <c r="A152" s="2" t="s">
        <v>71</v>
      </c>
      <c r="B152" s="241" t="s">
        <v>46</v>
      </c>
      <c r="C152" s="193">
        <v>0.5</v>
      </c>
      <c r="D152" s="2"/>
      <c r="E152" s="58"/>
      <c r="F152" s="58"/>
      <c r="G152" s="74">
        <v>1</v>
      </c>
      <c r="H152" s="19">
        <f t="shared" si="14"/>
        <v>1</v>
      </c>
      <c r="I152" s="5"/>
      <c r="J152" s="5"/>
      <c r="K152" s="5"/>
      <c r="L152" s="273" t="s">
        <v>165</v>
      </c>
      <c r="M152" s="86" t="s">
        <v>165</v>
      </c>
      <c r="N152" s="45" t="s">
        <v>167</v>
      </c>
      <c r="O152" s="5" t="s">
        <v>165</v>
      </c>
    </row>
    <row r="153" spans="1:15" x14ac:dyDescent="0.2">
      <c r="A153" s="2" t="s">
        <v>253</v>
      </c>
      <c r="B153" s="249" t="s">
        <v>46</v>
      </c>
      <c r="C153" s="249">
        <v>0.5</v>
      </c>
      <c r="D153" s="2"/>
      <c r="E153" s="58"/>
      <c r="F153" s="58"/>
      <c r="G153" s="74">
        <v>1</v>
      </c>
      <c r="H153" s="19">
        <v>1</v>
      </c>
      <c r="I153" s="5"/>
      <c r="J153" s="5"/>
      <c r="K153" s="5"/>
      <c r="L153" s="273" t="s">
        <v>165</v>
      </c>
      <c r="M153" s="86" t="s">
        <v>165</v>
      </c>
      <c r="N153" s="45" t="s">
        <v>167</v>
      </c>
      <c r="O153" s="5" t="s">
        <v>165</v>
      </c>
    </row>
    <row r="154" spans="1:15" x14ac:dyDescent="0.2">
      <c r="A154" s="2" t="s">
        <v>72</v>
      </c>
      <c r="B154" s="241" t="s">
        <v>46</v>
      </c>
      <c r="C154" s="193">
        <v>0.5</v>
      </c>
      <c r="D154" s="2"/>
      <c r="E154" s="58"/>
      <c r="F154" s="58"/>
      <c r="G154" s="19">
        <v>1</v>
      </c>
      <c r="H154" s="19">
        <f t="shared" si="14"/>
        <v>1</v>
      </c>
      <c r="I154" s="5"/>
      <c r="J154" s="5"/>
      <c r="K154" s="5"/>
      <c r="L154" s="273" t="s">
        <v>165</v>
      </c>
      <c r="M154" s="86" t="s">
        <v>165</v>
      </c>
      <c r="N154" s="45" t="s">
        <v>167</v>
      </c>
      <c r="O154" s="5" t="s">
        <v>165</v>
      </c>
    </row>
    <row r="155" spans="1:15" x14ac:dyDescent="0.2">
      <c r="A155" s="2" t="s">
        <v>73</v>
      </c>
      <c r="B155" s="241" t="s">
        <v>46</v>
      </c>
      <c r="C155" s="193">
        <v>0.5</v>
      </c>
      <c r="D155" s="2"/>
      <c r="E155" s="58"/>
      <c r="F155" s="58"/>
      <c r="G155" s="74">
        <v>1</v>
      </c>
      <c r="H155" s="19">
        <f t="shared" si="14"/>
        <v>1</v>
      </c>
      <c r="I155" s="5"/>
      <c r="J155" s="5"/>
      <c r="K155" s="5"/>
      <c r="L155" s="273" t="s">
        <v>165</v>
      </c>
      <c r="M155" s="86" t="s">
        <v>165</v>
      </c>
      <c r="N155" s="45" t="s">
        <v>167</v>
      </c>
      <c r="O155" s="5" t="s">
        <v>165</v>
      </c>
    </row>
    <row r="156" spans="1:15" x14ac:dyDescent="0.2">
      <c r="A156" s="2" t="s">
        <v>74</v>
      </c>
      <c r="B156" s="241" t="s">
        <v>46</v>
      </c>
      <c r="C156" s="193">
        <v>0.5</v>
      </c>
      <c r="D156" s="2"/>
      <c r="E156" s="58"/>
      <c r="F156" s="58"/>
      <c r="G156" s="19">
        <v>1</v>
      </c>
      <c r="H156" s="19">
        <f t="shared" si="14"/>
        <v>1</v>
      </c>
      <c r="I156" s="5"/>
      <c r="J156" s="5"/>
      <c r="K156" s="5"/>
      <c r="L156" s="273" t="s">
        <v>165</v>
      </c>
      <c r="M156" s="86" t="s">
        <v>165</v>
      </c>
      <c r="N156" s="45" t="s">
        <v>167</v>
      </c>
      <c r="O156" s="5" t="s">
        <v>165</v>
      </c>
    </row>
    <row r="157" spans="1:15" x14ac:dyDescent="0.2">
      <c r="A157" s="2" t="s">
        <v>75</v>
      </c>
      <c r="B157" s="241" t="s">
        <v>46</v>
      </c>
      <c r="C157" s="193">
        <v>0.5</v>
      </c>
      <c r="D157" s="2"/>
      <c r="E157" s="58"/>
      <c r="F157" s="58"/>
      <c r="G157" s="74">
        <v>1</v>
      </c>
      <c r="H157" s="19">
        <f t="shared" si="14"/>
        <v>1</v>
      </c>
      <c r="I157" s="5"/>
      <c r="J157" s="5"/>
      <c r="K157" s="5"/>
      <c r="L157" s="273" t="s">
        <v>165</v>
      </c>
      <c r="M157" s="86" t="s">
        <v>165</v>
      </c>
      <c r="N157" s="45" t="s">
        <v>167</v>
      </c>
      <c r="O157" s="5" t="s">
        <v>165</v>
      </c>
    </row>
    <row r="158" spans="1:15" x14ac:dyDescent="0.2">
      <c r="A158" s="2" t="s">
        <v>76</v>
      </c>
      <c r="B158" s="241" t="s">
        <v>46</v>
      </c>
      <c r="C158" s="193">
        <v>0.5</v>
      </c>
      <c r="D158" s="2"/>
      <c r="E158" s="58"/>
      <c r="F158" s="58"/>
      <c r="G158" s="19">
        <v>1</v>
      </c>
      <c r="H158" s="19">
        <f t="shared" si="14"/>
        <v>1</v>
      </c>
      <c r="I158" s="5"/>
      <c r="J158" s="5"/>
      <c r="K158" s="5"/>
      <c r="L158" s="273" t="s">
        <v>165</v>
      </c>
      <c r="M158" s="86" t="s">
        <v>165</v>
      </c>
      <c r="N158" s="45" t="s">
        <v>167</v>
      </c>
      <c r="O158" s="5" t="s">
        <v>165</v>
      </c>
    </row>
    <row r="159" spans="1:15" x14ac:dyDescent="0.2">
      <c r="A159" s="2" t="s">
        <v>77</v>
      </c>
      <c r="B159" s="241" t="s">
        <v>46</v>
      </c>
      <c r="C159" s="193">
        <v>0.5</v>
      </c>
      <c r="D159" s="2"/>
      <c r="E159" s="57">
        <v>0.02</v>
      </c>
      <c r="F159" s="57"/>
      <c r="G159" s="74">
        <v>1</v>
      </c>
      <c r="H159" s="19">
        <f t="shared" si="14"/>
        <v>1</v>
      </c>
      <c r="I159" s="5"/>
      <c r="J159" s="5"/>
      <c r="K159" s="5"/>
      <c r="L159" s="273" t="s">
        <v>165</v>
      </c>
      <c r="M159" s="86" t="s">
        <v>165</v>
      </c>
      <c r="N159" s="45" t="s">
        <v>167</v>
      </c>
      <c r="O159" s="5" t="s">
        <v>165</v>
      </c>
    </row>
    <row r="160" spans="1:15" x14ac:dyDescent="0.2">
      <c r="A160" s="6"/>
      <c r="B160" s="243"/>
      <c r="C160" s="195"/>
      <c r="D160" s="6"/>
      <c r="E160" s="6"/>
      <c r="F160" s="6"/>
      <c r="G160" s="80"/>
      <c r="H160" s="9"/>
      <c r="I160" s="9"/>
      <c r="J160" s="9"/>
      <c r="K160" s="9"/>
      <c r="L160" s="274"/>
      <c r="M160" s="85"/>
      <c r="N160" s="9"/>
      <c r="O160" s="9"/>
    </row>
    <row r="161" spans="1:15" x14ac:dyDescent="0.2">
      <c r="A161" s="2" t="s">
        <v>31</v>
      </c>
      <c r="B161" s="241" t="s">
        <v>17</v>
      </c>
      <c r="C161" s="193">
        <v>0.01</v>
      </c>
      <c r="D161" s="2"/>
      <c r="E161" s="37">
        <v>1E-3</v>
      </c>
      <c r="F161" s="37"/>
      <c r="G161" s="74">
        <v>1</v>
      </c>
      <c r="H161" s="19">
        <f t="shared" si="14"/>
        <v>1</v>
      </c>
      <c r="I161" s="5"/>
      <c r="J161" s="5"/>
      <c r="K161" s="5"/>
      <c r="L161" s="266" t="s">
        <v>163</v>
      </c>
      <c r="M161" s="87" t="s">
        <v>163</v>
      </c>
      <c r="N161" s="45" t="s">
        <v>167</v>
      </c>
      <c r="O161" s="53" t="s">
        <v>163</v>
      </c>
    </row>
    <row r="162" spans="1:15" x14ac:dyDescent="0.2">
      <c r="A162" s="6"/>
      <c r="B162" s="243"/>
      <c r="C162" s="195"/>
      <c r="D162" s="6"/>
      <c r="E162" s="6"/>
      <c r="F162" s="6"/>
      <c r="G162" s="6"/>
      <c r="H162" s="6"/>
      <c r="I162" s="6"/>
      <c r="J162" s="6"/>
      <c r="K162" s="6"/>
      <c r="L162" s="277"/>
      <c r="M162" s="89"/>
      <c r="N162" s="6"/>
      <c r="O162" s="6"/>
    </row>
    <row r="163" spans="1:15" x14ac:dyDescent="0.2">
      <c r="A163" s="6" t="s">
        <v>232</v>
      </c>
      <c r="B163" s="243"/>
      <c r="C163" s="195"/>
      <c r="D163" s="6"/>
      <c r="E163" s="6"/>
      <c r="F163" s="6"/>
      <c r="G163" s="6"/>
      <c r="H163" s="6"/>
      <c r="I163" s="6"/>
      <c r="J163" s="6"/>
      <c r="K163" s="6"/>
      <c r="L163" s="277"/>
      <c r="M163" s="89"/>
      <c r="N163" s="6"/>
      <c r="O163" s="6"/>
    </row>
    <row r="164" spans="1:15" x14ac:dyDescent="0.2">
      <c r="A164" s="2" t="s">
        <v>233</v>
      </c>
      <c r="B164" s="241" t="s">
        <v>46</v>
      </c>
      <c r="C164" s="193">
        <v>5</v>
      </c>
      <c r="D164" s="2"/>
      <c r="E164" s="5"/>
      <c r="F164" s="5"/>
      <c r="G164" s="19">
        <v>1</v>
      </c>
      <c r="H164" s="19">
        <v>1</v>
      </c>
      <c r="I164" s="5"/>
      <c r="J164" s="5"/>
      <c r="K164" s="5"/>
      <c r="L164" s="273" t="s">
        <v>173</v>
      </c>
      <c r="M164" s="86" t="s">
        <v>173</v>
      </c>
      <c r="N164" s="45" t="s">
        <v>167</v>
      </c>
      <c r="O164" s="5" t="s">
        <v>173</v>
      </c>
    </row>
    <row r="165" spans="1:15" x14ac:dyDescent="0.2">
      <c r="A165" s="2" t="s">
        <v>234</v>
      </c>
      <c r="B165" s="241" t="s">
        <v>46</v>
      </c>
      <c r="C165" s="193">
        <v>5</v>
      </c>
      <c r="D165" s="2"/>
      <c r="E165" s="5"/>
      <c r="F165" s="5"/>
      <c r="G165" s="19">
        <v>1</v>
      </c>
      <c r="H165" s="19">
        <v>1</v>
      </c>
      <c r="I165" s="5"/>
      <c r="J165" s="5"/>
      <c r="K165" s="5"/>
      <c r="L165" s="273" t="s">
        <v>173</v>
      </c>
      <c r="M165" s="86" t="s">
        <v>173</v>
      </c>
      <c r="N165" s="45" t="s">
        <v>167</v>
      </c>
      <c r="O165" s="5" t="s">
        <v>173</v>
      </c>
    </row>
    <row r="166" spans="1:15" x14ac:dyDescent="0.2">
      <c r="A166" s="2" t="s">
        <v>235</v>
      </c>
      <c r="B166" s="241" t="s">
        <v>46</v>
      </c>
      <c r="C166" s="193">
        <v>5</v>
      </c>
      <c r="D166" s="2"/>
      <c r="E166" s="5"/>
      <c r="F166" s="5"/>
      <c r="G166" s="19">
        <v>1</v>
      </c>
      <c r="H166" s="19">
        <v>1</v>
      </c>
      <c r="I166" s="5"/>
      <c r="J166" s="5"/>
      <c r="K166" s="5"/>
      <c r="L166" s="273" t="s">
        <v>173</v>
      </c>
      <c r="M166" s="86" t="s">
        <v>173</v>
      </c>
      <c r="N166" s="45" t="s">
        <v>167</v>
      </c>
      <c r="O166" s="5" t="s">
        <v>173</v>
      </c>
    </row>
    <row r="167" spans="1:15" x14ac:dyDescent="0.2">
      <c r="A167" s="2" t="s">
        <v>236</v>
      </c>
      <c r="B167" s="241" t="s">
        <v>46</v>
      </c>
      <c r="C167" s="193">
        <v>5</v>
      </c>
      <c r="D167" s="2"/>
      <c r="E167" s="5"/>
      <c r="F167" s="5"/>
      <c r="G167" s="19">
        <v>1</v>
      </c>
      <c r="H167" s="19">
        <v>1</v>
      </c>
      <c r="I167" s="5"/>
      <c r="J167" s="5"/>
      <c r="K167" s="5"/>
      <c r="L167" s="273" t="s">
        <v>173</v>
      </c>
      <c r="M167" s="86" t="s">
        <v>173</v>
      </c>
      <c r="N167" s="45" t="s">
        <v>167</v>
      </c>
      <c r="O167" s="5" t="s">
        <v>173</v>
      </c>
    </row>
    <row r="168" spans="1:15" x14ac:dyDescent="0.2">
      <c r="A168" s="2" t="s">
        <v>237</v>
      </c>
      <c r="B168" s="241" t="s">
        <v>46</v>
      </c>
      <c r="C168" s="193">
        <v>5</v>
      </c>
      <c r="D168" s="2"/>
      <c r="E168" s="5"/>
      <c r="F168" s="5"/>
      <c r="G168" s="19">
        <v>1</v>
      </c>
      <c r="H168" s="19">
        <v>1</v>
      </c>
      <c r="I168" s="5"/>
      <c r="J168" s="5"/>
      <c r="K168" s="5"/>
      <c r="L168" s="273" t="s">
        <v>173</v>
      </c>
      <c r="M168" s="86" t="s">
        <v>173</v>
      </c>
      <c r="N168" s="45" t="s">
        <v>167</v>
      </c>
      <c r="O168" s="5" t="s">
        <v>173</v>
      </c>
    </row>
    <row r="169" spans="1:15" x14ac:dyDescent="0.2">
      <c r="A169" s="162" t="s">
        <v>249</v>
      </c>
      <c r="B169" s="241" t="s">
        <v>46</v>
      </c>
      <c r="C169" s="193">
        <v>5</v>
      </c>
      <c r="D169" s="2"/>
      <c r="E169" s="5"/>
      <c r="F169" s="5"/>
      <c r="G169" s="19">
        <v>1</v>
      </c>
      <c r="H169" s="19">
        <v>1</v>
      </c>
      <c r="I169" s="5"/>
      <c r="J169" s="5"/>
      <c r="K169" s="5"/>
      <c r="L169" s="273" t="s">
        <v>173</v>
      </c>
      <c r="M169" s="86" t="s">
        <v>173</v>
      </c>
      <c r="N169" s="45" t="s">
        <v>167</v>
      </c>
      <c r="O169" s="5" t="s">
        <v>173</v>
      </c>
    </row>
    <row r="170" spans="1:15" x14ac:dyDescent="0.2">
      <c r="A170" s="2" t="s">
        <v>238</v>
      </c>
      <c r="B170" s="241" t="s">
        <v>46</v>
      </c>
      <c r="C170" s="193">
        <v>5</v>
      </c>
      <c r="D170" s="2"/>
      <c r="E170" s="5"/>
      <c r="F170" s="5"/>
      <c r="G170" s="19">
        <v>1</v>
      </c>
      <c r="H170" s="19">
        <v>1</v>
      </c>
      <c r="I170" s="5"/>
      <c r="J170" s="5"/>
      <c r="K170" s="5"/>
      <c r="L170" s="273" t="s">
        <v>173</v>
      </c>
      <c r="M170" s="86" t="s">
        <v>173</v>
      </c>
      <c r="N170" s="45" t="s">
        <v>167</v>
      </c>
      <c r="O170" s="5" t="s">
        <v>173</v>
      </c>
    </row>
    <row r="171" spans="1:15" x14ac:dyDescent="0.2">
      <c r="A171" s="2" t="s">
        <v>239</v>
      </c>
      <c r="B171" s="241" t="s">
        <v>46</v>
      </c>
      <c r="C171" s="193">
        <v>5</v>
      </c>
      <c r="D171" s="2"/>
      <c r="E171" s="5"/>
      <c r="F171" s="5"/>
      <c r="G171" s="19">
        <v>1</v>
      </c>
      <c r="H171" s="19">
        <v>1</v>
      </c>
      <c r="I171" s="5"/>
      <c r="J171" s="5"/>
      <c r="K171" s="5"/>
      <c r="L171" s="273" t="s">
        <v>173</v>
      </c>
      <c r="M171" s="86" t="s">
        <v>173</v>
      </c>
      <c r="N171" s="45" t="s">
        <v>167</v>
      </c>
      <c r="O171" s="5" t="s">
        <v>173</v>
      </c>
    </row>
    <row r="172" spans="1:15" x14ac:dyDescent="0.2">
      <c r="A172" s="2" t="s">
        <v>239</v>
      </c>
      <c r="B172" s="241" t="s">
        <v>46</v>
      </c>
      <c r="C172" s="193">
        <v>5</v>
      </c>
      <c r="D172" s="2"/>
      <c r="E172" s="5"/>
      <c r="F172" s="5"/>
      <c r="G172" s="19">
        <v>1</v>
      </c>
      <c r="H172" s="19">
        <v>1</v>
      </c>
      <c r="I172" s="5"/>
      <c r="J172" s="5"/>
      <c r="K172" s="5"/>
      <c r="L172" s="273" t="s">
        <v>173</v>
      </c>
      <c r="M172" s="86" t="s">
        <v>173</v>
      </c>
      <c r="N172" s="45" t="s">
        <v>167</v>
      </c>
      <c r="O172" s="5" t="s">
        <v>173</v>
      </c>
    </row>
    <row r="173" spans="1:15" x14ac:dyDescent="0.2">
      <c r="A173" s="6"/>
      <c r="B173" s="243"/>
      <c r="C173" s="195"/>
      <c r="D173" s="6"/>
      <c r="E173" s="6"/>
      <c r="F173" s="6"/>
      <c r="G173" s="6"/>
      <c r="H173" s="6"/>
      <c r="I173" s="6"/>
      <c r="J173" s="6"/>
      <c r="K173" s="6"/>
      <c r="L173" s="277"/>
      <c r="M173" s="89"/>
      <c r="N173" s="6"/>
      <c r="O173" s="6"/>
    </row>
    <row r="174" spans="1:15" x14ac:dyDescent="0.2">
      <c r="A174" s="6" t="s">
        <v>240</v>
      </c>
      <c r="B174" s="243"/>
      <c r="C174" s="195"/>
      <c r="D174" s="6"/>
      <c r="E174" s="6"/>
      <c r="F174" s="6"/>
      <c r="G174" s="6"/>
      <c r="H174" s="6"/>
      <c r="I174" s="6"/>
      <c r="J174" s="6"/>
      <c r="K174" s="6"/>
      <c r="L174" s="277"/>
      <c r="M174" s="89"/>
      <c r="N174" s="6"/>
      <c r="O174" s="6"/>
    </row>
    <row r="175" spans="1:15" x14ac:dyDescent="0.2">
      <c r="A175" s="2" t="s">
        <v>241</v>
      </c>
      <c r="B175" s="241" t="s">
        <v>46</v>
      </c>
      <c r="C175" s="193">
        <v>5</v>
      </c>
      <c r="D175" s="2"/>
      <c r="E175" s="5"/>
      <c r="F175" s="5"/>
      <c r="G175" s="19">
        <v>1</v>
      </c>
      <c r="H175" s="19">
        <v>1</v>
      </c>
      <c r="I175" s="5"/>
      <c r="J175" s="5"/>
      <c r="K175" s="5"/>
      <c r="L175" s="273" t="s">
        <v>173</v>
      </c>
      <c r="M175" s="86" t="s">
        <v>173</v>
      </c>
      <c r="N175" s="45" t="s">
        <v>167</v>
      </c>
      <c r="O175" s="5" t="s">
        <v>173</v>
      </c>
    </row>
    <row r="176" spans="1:15" x14ac:dyDescent="0.2">
      <c r="A176" s="2" t="s">
        <v>242</v>
      </c>
      <c r="B176" s="241" t="s">
        <v>46</v>
      </c>
      <c r="C176" s="193">
        <v>5</v>
      </c>
      <c r="D176" s="2"/>
      <c r="E176" s="5"/>
      <c r="F176" s="5"/>
      <c r="G176" s="19">
        <v>1</v>
      </c>
      <c r="H176" s="19">
        <v>1</v>
      </c>
      <c r="I176" s="5"/>
      <c r="J176" s="5"/>
      <c r="K176" s="5"/>
      <c r="L176" s="273" t="s">
        <v>173</v>
      </c>
      <c r="M176" s="86" t="s">
        <v>173</v>
      </c>
      <c r="N176" s="45" t="s">
        <v>167</v>
      </c>
      <c r="O176" s="5" t="s">
        <v>173</v>
      </c>
    </row>
    <row r="177" spans="1:15" x14ac:dyDescent="0.2">
      <c r="A177" s="2" t="s">
        <v>243</v>
      </c>
      <c r="B177" s="241" t="s">
        <v>46</v>
      </c>
      <c r="C177" s="193">
        <v>5</v>
      </c>
      <c r="D177" s="2"/>
      <c r="E177" s="5"/>
      <c r="F177" s="5"/>
      <c r="G177" s="19">
        <v>1</v>
      </c>
      <c r="H177" s="19">
        <v>1</v>
      </c>
      <c r="I177" s="5"/>
      <c r="J177" s="5"/>
      <c r="K177" s="5"/>
      <c r="L177" s="273" t="s">
        <v>173</v>
      </c>
      <c r="M177" s="86" t="s">
        <v>173</v>
      </c>
      <c r="N177" s="45" t="s">
        <v>167</v>
      </c>
      <c r="O177" s="5" t="s">
        <v>173</v>
      </c>
    </row>
    <row r="178" spans="1:15" x14ac:dyDescent="0.2">
      <c r="A178" s="2" t="s">
        <v>244</v>
      </c>
      <c r="B178" s="241" t="s">
        <v>46</v>
      </c>
      <c r="C178" s="193">
        <v>5</v>
      </c>
      <c r="D178" s="2"/>
      <c r="E178" s="5"/>
      <c r="F178" s="5"/>
      <c r="G178" s="19">
        <v>1</v>
      </c>
      <c r="H178" s="19">
        <v>1</v>
      </c>
      <c r="I178" s="5"/>
      <c r="J178" s="5"/>
      <c r="K178" s="5"/>
      <c r="L178" s="273" t="s">
        <v>173</v>
      </c>
      <c r="M178" s="86" t="s">
        <v>173</v>
      </c>
      <c r="N178" s="45" t="s">
        <v>167</v>
      </c>
      <c r="O178" s="5" t="s">
        <v>173</v>
      </c>
    </row>
    <row r="179" spans="1:15" x14ac:dyDescent="0.2">
      <c r="A179" s="6"/>
      <c r="B179" s="243"/>
      <c r="C179" s="195"/>
      <c r="D179" s="6"/>
      <c r="E179" s="16"/>
      <c r="F179" s="16"/>
      <c r="G179" s="80"/>
      <c r="H179" s="9"/>
      <c r="I179" s="9"/>
      <c r="J179" s="9"/>
      <c r="K179" s="9"/>
      <c r="L179" s="274"/>
      <c r="M179" s="85"/>
      <c r="N179" s="9"/>
      <c r="O179" s="9"/>
    </row>
    <row r="180" spans="1:15" x14ac:dyDescent="0.2">
      <c r="A180" s="6" t="s">
        <v>149</v>
      </c>
      <c r="B180" s="243"/>
      <c r="C180" s="195"/>
      <c r="D180" s="6"/>
      <c r="E180" s="16"/>
      <c r="F180" s="16"/>
      <c r="G180" s="80"/>
      <c r="H180" s="9"/>
      <c r="I180" s="9"/>
      <c r="J180" s="9"/>
      <c r="K180" s="9"/>
      <c r="L180" s="274"/>
      <c r="M180" s="85"/>
      <c r="N180" s="9"/>
      <c r="O180" s="9"/>
    </row>
    <row r="181" spans="1:15" x14ac:dyDescent="0.2">
      <c r="A181" s="2" t="s">
        <v>78</v>
      </c>
      <c r="B181" s="241" t="s">
        <v>46</v>
      </c>
      <c r="C181" s="193">
        <v>50</v>
      </c>
      <c r="D181" s="2"/>
      <c r="E181" s="13"/>
      <c r="F181" s="13"/>
      <c r="G181" s="19">
        <v>1</v>
      </c>
      <c r="H181" s="19">
        <f t="shared" si="14"/>
        <v>1</v>
      </c>
      <c r="I181" s="5"/>
      <c r="J181" s="5"/>
      <c r="K181" s="5"/>
      <c r="L181" s="273" t="s">
        <v>200</v>
      </c>
      <c r="M181" s="86" t="s">
        <v>200</v>
      </c>
      <c r="N181" s="45" t="s">
        <v>167</v>
      </c>
      <c r="O181" s="5" t="s">
        <v>200</v>
      </c>
    </row>
    <row r="182" spans="1:15" x14ac:dyDescent="0.2">
      <c r="A182" s="2" t="s">
        <v>79</v>
      </c>
      <c r="B182" s="241" t="s">
        <v>46</v>
      </c>
      <c r="C182" s="193">
        <v>50</v>
      </c>
      <c r="D182" s="2"/>
      <c r="E182" s="13"/>
      <c r="F182" s="13"/>
      <c r="G182" s="19">
        <v>1</v>
      </c>
      <c r="H182" s="19">
        <f t="shared" si="14"/>
        <v>1</v>
      </c>
      <c r="I182" s="5"/>
      <c r="J182" s="5"/>
      <c r="K182" s="5"/>
      <c r="L182" s="273" t="s">
        <v>200</v>
      </c>
      <c r="M182" s="86" t="s">
        <v>200</v>
      </c>
      <c r="N182" s="45" t="s">
        <v>167</v>
      </c>
      <c r="O182" s="5" t="s">
        <v>200</v>
      </c>
    </row>
    <row r="183" spans="1:15" x14ac:dyDescent="0.2">
      <c r="A183" s="2" t="s">
        <v>80</v>
      </c>
      <c r="B183" s="241" t="s">
        <v>46</v>
      </c>
      <c r="C183" s="193">
        <v>50</v>
      </c>
      <c r="D183" s="2"/>
      <c r="E183" s="13"/>
      <c r="F183" s="13"/>
      <c r="G183" s="19">
        <v>1</v>
      </c>
      <c r="H183" s="19">
        <f t="shared" si="14"/>
        <v>1</v>
      </c>
      <c r="I183" s="5"/>
      <c r="J183" s="5"/>
      <c r="K183" s="5"/>
      <c r="L183" s="273" t="s">
        <v>200</v>
      </c>
      <c r="M183" s="86" t="s">
        <v>200</v>
      </c>
      <c r="N183" s="45" t="s">
        <v>167</v>
      </c>
      <c r="O183" s="5" t="s">
        <v>200</v>
      </c>
    </row>
    <row r="184" spans="1:15" x14ac:dyDescent="0.2">
      <c r="A184" s="2" t="s">
        <v>81</v>
      </c>
      <c r="B184" s="241" t="s">
        <v>46</v>
      </c>
      <c r="C184" s="193">
        <v>50</v>
      </c>
      <c r="D184" s="2"/>
      <c r="E184" s="13"/>
      <c r="F184" s="13"/>
      <c r="G184" s="19">
        <v>1</v>
      </c>
      <c r="H184" s="19">
        <f t="shared" si="14"/>
        <v>1</v>
      </c>
      <c r="I184" s="5"/>
      <c r="J184" s="5"/>
      <c r="K184" s="5"/>
      <c r="L184" s="273" t="s">
        <v>200</v>
      </c>
      <c r="M184" s="86" t="s">
        <v>200</v>
      </c>
      <c r="N184" s="45" t="s">
        <v>167</v>
      </c>
      <c r="O184" s="5" t="s">
        <v>200</v>
      </c>
    </row>
    <row r="185" spans="1:15" x14ac:dyDescent="0.2">
      <c r="A185" s="2" t="s">
        <v>82</v>
      </c>
      <c r="B185" s="241" t="s">
        <v>46</v>
      </c>
      <c r="C185" s="193">
        <v>50</v>
      </c>
      <c r="D185" s="2"/>
      <c r="E185" s="13"/>
      <c r="F185" s="13"/>
      <c r="G185" s="19">
        <v>1</v>
      </c>
      <c r="H185" s="19">
        <f t="shared" si="14"/>
        <v>1</v>
      </c>
      <c r="I185" s="5"/>
      <c r="J185" s="5"/>
      <c r="K185" s="5"/>
      <c r="L185" s="273" t="s">
        <v>200</v>
      </c>
      <c r="M185" s="86" t="s">
        <v>200</v>
      </c>
      <c r="N185" s="45" t="s">
        <v>167</v>
      </c>
      <c r="O185" s="5" t="s">
        <v>200</v>
      </c>
    </row>
    <row r="186" spans="1:15" x14ac:dyDescent="0.2">
      <c r="A186" s="150" t="s">
        <v>256</v>
      </c>
      <c r="B186" s="241" t="s">
        <v>46</v>
      </c>
      <c r="C186" s="193">
        <v>50</v>
      </c>
      <c r="D186" s="2"/>
      <c r="E186" s="13"/>
      <c r="F186" s="13"/>
      <c r="G186" s="19">
        <v>1</v>
      </c>
      <c r="H186" s="19">
        <f t="shared" ref="H186" si="24">COUNTA(I186:L186)</f>
        <v>1</v>
      </c>
      <c r="I186" s="5"/>
      <c r="J186" s="5"/>
      <c r="K186" s="5"/>
      <c r="L186" s="273" t="s">
        <v>200</v>
      </c>
      <c r="M186" s="86" t="s">
        <v>200</v>
      </c>
      <c r="N186" s="45" t="s">
        <v>167</v>
      </c>
      <c r="O186" s="5" t="s">
        <v>200</v>
      </c>
    </row>
    <row r="187" spans="1:15" x14ac:dyDescent="0.2">
      <c r="A187" s="2" t="s">
        <v>83</v>
      </c>
      <c r="B187" s="241" t="s">
        <v>46</v>
      </c>
      <c r="C187" s="193">
        <v>5</v>
      </c>
      <c r="D187" s="2"/>
      <c r="E187" s="13"/>
      <c r="F187" s="13"/>
      <c r="G187" s="19">
        <v>1</v>
      </c>
      <c r="H187" s="19">
        <f t="shared" ref="H187:H208" si="25">COUNTA(I187:L187)</f>
        <v>1</v>
      </c>
      <c r="I187" s="5"/>
      <c r="J187" s="5"/>
      <c r="K187" s="5"/>
      <c r="L187" s="273" t="s">
        <v>173</v>
      </c>
      <c r="M187" s="86" t="s">
        <v>173</v>
      </c>
      <c r="N187" s="45" t="s">
        <v>167</v>
      </c>
      <c r="O187" s="5" t="s">
        <v>173</v>
      </c>
    </row>
    <row r="188" spans="1:15" x14ac:dyDescent="0.2">
      <c r="A188" s="2" t="s">
        <v>84</v>
      </c>
      <c r="B188" s="241" t="s">
        <v>46</v>
      </c>
      <c r="C188" s="193">
        <v>5</v>
      </c>
      <c r="D188" s="2"/>
      <c r="E188" s="13"/>
      <c r="F188" s="13"/>
      <c r="G188" s="19">
        <v>1</v>
      </c>
      <c r="H188" s="19">
        <f t="shared" si="25"/>
        <v>1</v>
      </c>
      <c r="I188" s="5"/>
      <c r="J188" s="5"/>
      <c r="K188" s="5"/>
      <c r="L188" s="273" t="s">
        <v>173</v>
      </c>
      <c r="M188" s="86" t="s">
        <v>173</v>
      </c>
      <c r="N188" s="45" t="s">
        <v>167</v>
      </c>
      <c r="O188" s="5" t="s">
        <v>173</v>
      </c>
    </row>
    <row r="189" spans="1:15" x14ac:dyDescent="0.2">
      <c r="A189" s="2" t="s">
        <v>85</v>
      </c>
      <c r="B189" s="241" t="s">
        <v>46</v>
      </c>
      <c r="C189" s="193">
        <v>5</v>
      </c>
      <c r="D189" s="2"/>
      <c r="E189" s="13"/>
      <c r="F189" s="13"/>
      <c r="G189" s="19">
        <v>1</v>
      </c>
      <c r="H189" s="19">
        <f t="shared" si="25"/>
        <v>1</v>
      </c>
      <c r="I189" s="5"/>
      <c r="J189" s="5"/>
      <c r="K189" s="5"/>
      <c r="L189" s="273" t="s">
        <v>173</v>
      </c>
      <c r="M189" s="86" t="s">
        <v>173</v>
      </c>
      <c r="N189" s="45" t="s">
        <v>167</v>
      </c>
      <c r="O189" s="5" t="s">
        <v>173</v>
      </c>
    </row>
    <row r="190" spans="1:15" x14ac:dyDescent="0.2">
      <c r="A190" s="2" t="s">
        <v>86</v>
      </c>
      <c r="B190" s="241" t="s">
        <v>46</v>
      </c>
      <c r="C190" s="193">
        <v>5</v>
      </c>
      <c r="D190" s="2"/>
      <c r="E190" s="13"/>
      <c r="F190" s="13"/>
      <c r="G190" s="19">
        <v>1</v>
      </c>
      <c r="H190" s="19">
        <f t="shared" si="25"/>
        <v>1</v>
      </c>
      <c r="I190" s="5"/>
      <c r="J190" s="5"/>
      <c r="K190" s="5"/>
      <c r="L190" s="273" t="s">
        <v>173</v>
      </c>
      <c r="M190" s="86" t="s">
        <v>173</v>
      </c>
      <c r="N190" s="45" t="s">
        <v>167</v>
      </c>
      <c r="O190" s="5" t="s">
        <v>173</v>
      </c>
    </row>
    <row r="191" spans="1:15" x14ac:dyDescent="0.2">
      <c r="A191" s="2" t="s">
        <v>87</v>
      </c>
      <c r="B191" s="241" t="s">
        <v>46</v>
      </c>
      <c r="C191" s="193">
        <v>5</v>
      </c>
      <c r="D191" s="2"/>
      <c r="E191" s="13"/>
      <c r="F191" s="13"/>
      <c r="G191" s="19">
        <v>1</v>
      </c>
      <c r="H191" s="19">
        <f t="shared" si="25"/>
        <v>1</v>
      </c>
      <c r="I191" s="5"/>
      <c r="J191" s="5"/>
      <c r="K191" s="5"/>
      <c r="L191" s="273" t="s">
        <v>173</v>
      </c>
      <c r="M191" s="86" t="s">
        <v>173</v>
      </c>
      <c r="N191" s="45" t="s">
        <v>167</v>
      </c>
      <c r="O191" s="5" t="s">
        <v>173</v>
      </c>
    </row>
    <row r="192" spans="1:15" x14ac:dyDescent="0.2">
      <c r="A192" s="2" t="s">
        <v>88</v>
      </c>
      <c r="B192" s="241" t="s">
        <v>46</v>
      </c>
      <c r="C192" s="193">
        <v>5</v>
      </c>
      <c r="D192" s="2"/>
      <c r="E192" s="13"/>
      <c r="F192" s="13"/>
      <c r="G192" s="19">
        <v>1</v>
      </c>
      <c r="H192" s="19">
        <f t="shared" si="25"/>
        <v>1</v>
      </c>
      <c r="I192" s="5"/>
      <c r="J192" s="5"/>
      <c r="K192" s="5"/>
      <c r="L192" s="273" t="s">
        <v>173</v>
      </c>
      <c r="M192" s="86" t="s">
        <v>173</v>
      </c>
      <c r="N192" s="45" t="s">
        <v>167</v>
      </c>
      <c r="O192" s="5" t="s">
        <v>173</v>
      </c>
    </row>
    <row r="193" spans="1:16" x14ac:dyDescent="0.2">
      <c r="A193" s="2" t="s">
        <v>89</v>
      </c>
      <c r="B193" s="241" t="s">
        <v>46</v>
      </c>
      <c r="C193" s="193">
        <v>5</v>
      </c>
      <c r="D193" s="2"/>
      <c r="E193" s="13"/>
      <c r="F193" s="13"/>
      <c r="G193" s="19">
        <v>1</v>
      </c>
      <c r="H193" s="19">
        <f t="shared" si="25"/>
        <v>1</v>
      </c>
      <c r="I193" s="5"/>
      <c r="J193" s="5"/>
      <c r="K193" s="5"/>
      <c r="L193" s="273" t="s">
        <v>173</v>
      </c>
      <c r="M193" s="86" t="s">
        <v>173</v>
      </c>
      <c r="N193" s="45" t="s">
        <v>167</v>
      </c>
      <c r="O193" s="5" t="s">
        <v>173</v>
      </c>
    </row>
    <row r="194" spans="1:16" x14ac:dyDescent="0.2">
      <c r="A194" s="2" t="s">
        <v>90</v>
      </c>
      <c r="B194" s="241" t="s">
        <v>46</v>
      </c>
      <c r="C194" s="193">
        <v>5</v>
      </c>
      <c r="D194" s="2"/>
      <c r="E194" s="13"/>
      <c r="F194" s="13"/>
      <c r="G194" s="19">
        <v>1</v>
      </c>
      <c r="H194" s="19">
        <f t="shared" si="25"/>
        <v>1</v>
      </c>
      <c r="I194" s="5"/>
      <c r="J194" s="5"/>
      <c r="K194" s="5"/>
      <c r="L194" s="273" t="s">
        <v>173</v>
      </c>
      <c r="M194" s="86" t="s">
        <v>173</v>
      </c>
      <c r="N194" s="45" t="s">
        <v>167</v>
      </c>
      <c r="O194" s="5" t="s">
        <v>173</v>
      </c>
    </row>
    <row r="195" spans="1:16" x14ac:dyDescent="0.2">
      <c r="A195" s="2" t="s">
        <v>91</v>
      </c>
      <c r="B195" s="241" t="s">
        <v>46</v>
      </c>
      <c r="C195" s="193">
        <v>5</v>
      </c>
      <c r="D195" s="2"/>
      <c r="E195" s="13"/>
      <c r="F195" s="13"/>
      <c r="G195" s="19">
        <v>1</v>
      </c>
      <c r="H195" s="19">
        <f t="shared" si="25"/>
        <v>1</v>
      </c>
      <c r="I195" s="5"/>
      <c r="J195" s="5"/>
      <c r="K195" s="5"/>
      <c r="L195" s="273" t="s">
        <v>173</v>
      </c>
      <c r="M195" s="86" t="s">
        <v>173</v>
      </c>
      <c r="N195" s="45" t="s">
        <v>167</v>
      </c>
      <c r="O195" s="5" t="s">
        <v>173</v>
      </c>
    </row>
    <row r="196" spans="1:16" x14ac:dyDescent="0.2">
      <c r="A196" s="2" t="s">
        <v>92</v>
      </c>
      <c r="B196" s="241" t="s">
        <v>46</v>
      </c>
      <c r="C196" s="193">
        <v>5</v>
      </c>
      <c r="D196" s="2"/>
      <c r="E196" s="13"/>
      <c r="F196" s="13"/>
      <c r="G196" s="19">
        <v>1</v>
      </c>
      <c r="H196" s="19">
        <f t="shared" si="25"/>
        <v>1</v>
      </c>
      <c r="I196" s="5"/>
      <c r="J196" s="5"/>
      <c r="K196" s="5"/>
      <c r="L196" s="273" t="s">
        <v>173</v>
      </c>
      <c r="M196" s="86" t="s">
        <v>173</v>
      </c>
      <c r="N196" s="45" t="s">
        <v>167</v>
      </c>
      <c r="O196" s="5" t="s">
        <v>173</v>
      </c>
    </row>
    <row r="197" spans="1:16" x14ac:dyDescent="0.2">
      <c r="A197" s="2" t="s">
        <v>93</v>
      </c>
      <c r="B197" s="241" t="s">
        <v>46</v>
      </c>
      <c r="C197" s="193">
        <v>5</v>
      </c>
      <c r="D197" s="2"/>
      <c r="E197" s="13"/>
      <c r="F197" s="13"/>
      <c r="G197" s="19">
        <v>1</v>
      </c>
      <c r="H197" s="19">
        <f t="shared" si="25"/>
        <v>1</v>
      </c>
      <c r="I197" s="5"/>
      <c r="J197" s="5"/>
      <c r="K197" s="5"/>
      <c r="L197" s="273" t="s">
        <v>173</v>
      </c>
      <c r="M197" s="86" t="s">
        <v>173</v>
      </c>
      <c r="N197" s="45" t="s">
        <v>167</v>
      </c>
      <c r="O197" s="5" t="s">
        <v>173</v>
      </c>
    </row>
    <row r="198" spans="1:16" x14ac:dyDescent="0.2">
      <c r="A198" s="2" t="s">
        <v>94</v>
      </c>
      <c r="B198" s="241" t="s">
        <v>46</v>
      </c>
      <c r="C198" s="193">
        <v>5</v>
      </c>
      <c r="D198" s="2"/>
      <c r="E198" s="57">
        <v>6500</v>
      </c>
      <c r="F198" s="57"/>
      <c r="G198" s="19">
        <v>1</v>
      </c>
      <c r="H198" s="19">
        <f t="shared" si="25"/>
        <v>1</v>
      </c>
      <c r="I198" s="5"/>
      <c r="J198" s="5"/>
      <c r="K198" s="5"/>
      <c r="L198" s="273" t="s">
        <v>173</v>
      </c>
      <c r="M198" s="86" t="s">
        <v>173</v>
      </c>
      <c r="N198" s="45" t="s">
        <v>167</v>
      </c>
      <c r="O198" s="5" t="s">
        <v>173</v>
      </c>
    </row>
    <row r="199" spans="1:16" x14ac:dyDescent="0.2">
      <c r="A199" s="2" t="s">
        <v>95</v>
      </c>
      <c r="B199" s="241" t="s">
        <v>46</v>
      </c>
      <c r="C199" s="193">
        <v>5</v>
      </c>
      <c r="D199" s="2"/>
      <c r="E199" s="13"/>
      <c r="F199" s="13"/>
      <c r="G199" s="19">
        <v>1</v>
      </c>
      <c r="H199" s="19">
        <f t="shared" si="25"/>
        <v>1</v>
      </c>
      <c r="I199" s="5"/>
      <c r="J199" s="5"/>
      <c r="K199" s="5"/>
      <c r="L199" s="273" t="s">
        <v>173</v>
      </c>
      <c r="M199" s="86" t="s">
        <v>173</v>
      </c>
      <c r="N199" s="45" t="s">
        <v>167</v>
      </c>
      <c r="O199" s="5" t="s">
        <v>173</v>
      </c>
    </row>
    <row r="200" spans="1:16" x14ac:dyDescent="0.2">
      <c r="A200" s="2" t="s">
        <v>96</v>
      </c>
      <c r="B200" s="241" t="s">
        <v>46</v>
      </c>
      <c r="C200" s="193">
        <v>5</v>
      </c>
      <c r="D200" s="2"/>
      <c r="E200" s="13"/>
      <c r="F200" s="13"/>
      <c r="G200" s="19">
        <v>1</v>
      </c>
      <c r="H200" s="19">
        <f t="shared" si="25"/>
        <v>1</v>
      </c>
      <c r="I200" s="5"/>
      <c r="J200" s="5"/>
      <c r="K200" s="5"/>
      <c r="L200" s="273" t="s">
        <v>173</v>
      </c>
      <c r="M200" s="86" t="s">
        <v>173</v>
      </c>
      <c r="N200" s="45" t="s">
        <v>167</v>
      </c>
      <c r="O200" s="5" t="s">
        <v>173</v>
      </c>
    </row>
    <row r="201" spans="1:16" x14ac:dyDescent="0.2">
      <c r="A201" s="2" t="s">
        <v>97</v>
      </c>
      <c r="B201" s="241" t="s">
        <v>46</v>
      </c>
      <c r="C201" s="193">
        <v>5</v>
      </c>
      <c r="D201" s="2"/>
      <c r="E201" s="13"/>
      <c r="F201" s="13"/>
      <c r="G201" s="19">
        <v>1</v>
      </c>
      <c r="H201" s="19">
        <f t="shared" si="25"/>
        <v>1</v>
      </c>
      <c r="I201" s="5"/>
      <c r="J201" s="5"/>
      <c r="K201" s="5"/>
      <c r="L201" s="273" t="s">
        <v>173</v>
      </c>
      <c r="M201" s="86" t="s">
        <v>173</v>
      </c>
      <c r="N201" s="45" t="s">
        <v>167</v>
      </c>
      <c r="O201" s="5" t="s">
        <v>173</v>
      </c>
    </row>
    <row r="202" spans="1:16" x14ac:dyDescent="0.2">
      <c r="A202" s="2" t="s">
        <v>98</v>
      </c>
      <c r="B202" s="241" t="s">
        <v>46</v>
      </c>
      <c r="C202" s="193">
        <v>5</v>
      </c>
      <c r="D202" s="2"/>
      <c r="E202" s="13"/>
      <c r="F202" s="13"/>
      <c r="G202" s="19">
        <v>1</v>
      </c>
      <c r="H202" s="19">
        <f t="shared" si="25"/>
        <v>1</v>
      </c>
      <c r="I202" s="5"/>
      <c r="J202" s="5"/>
      <c r="K202" s="5"/>
      <c r="L202" s="273" t="s">
        <v>173</v>
      </c>
      <c r="M202" s="86" t="s">
        <v>173</v>
      </c>
      <c r="N202" s="45" t="s">
        <v>167</v>
      </c>
      <c r="O202" s="5" t="s">
        <v>173</v>
      </c>
    </row>
    <row r="203" spans="1:16" x14ac:dyDescent="0.2">
      <c r="A203" s="2" t="s">
        <v>99</v>
      </c>
      <c r="B203" s="241" t="s">
        <v>46</v>
      </c>
      <c r="C203" s="193">
        <v>5</v>
      </c>
      <c r="D203" s="2"/>
      <c r="E203" s="13"/>
      <c r="F203" s="13"/>
      <c r="G203" s="19">
        <v>1</v>
      </c>
      <c r="H203" s="19">
        <f t="shared" si="25"/>
        <v>1</v>
      </c>
      <c r="I203" s="5"/>
      <c r="J203" s="5"/>
      <c r="K203" s="5"/>
      <c r="L203" s="273" t="s">
        <v>173</v>
      </c>
      <c r="M203" s="86" t="s">
        <v>173</v>
      </c>
      <c r="N203" s="45" t="s">
        <v>167</v>
      </c>
      <c r="O203" s="5" t="s">
        <v>173</v>
      </c>
    </row>
    <row r="204" spans="1:16" x14ac:dyDescent="0.2">
      <c r="A204" s="2" t="s">
        <v>100</v>
      </c>
      <c r="B204" s="241" t="s">
        <v>46</v>
      </c>
      <c r="C204" s="193">
        <v>5</v>
      </c>
      <c r="D204" s="2"/>
      <c r="E204" s="13"/>
      <c r="F204" s="13"/>
      <c r="G204" s="19">
        <v>1</v>
      </c>
      <c r="H204" s="19">
        <f t="shared" si="25"/>
        <v>1</v>
      </c>
      <c r="I204" s="5"/>
      <c r="J204" s="5"/>
      <c r="K204" s="5"/>
      <c r="L204" s="273" t="s">
        <v>173</v>
      </c>
      <c r="M204" s="86" t="s">
        <v>173</v>
      </c>
      <c r="N204" s="45" t="s">
        <v>167</v>
      </c>
      <c r="O204" s="5" t="s">
        <v>173</v>
      </c>
    </row>
    <row r="205" spans="1:16" x14ac:dyDescent="0.2">
      <c r="A205" s="2" t="s">
        <v>101</v>
      </c>
      <c r="B205" s="241" t="s">
        <v>46</v>
      </c>
      <c r="C205" s="193">
        <v>5</v>
      </c>
      <c r="D205" s="2"/>
      <c r="E205" s="13"/>
      <c r="F205" s="13"/>
      <c r="G205" s="19">
        <v>1</v>
      </c>
      <c r="H205" s="19">
        <f t="shared" si="25"/>
        <v>1</v>
      </c>
      <c r="I205" s="5"/>
      <c r="J205" s="5"/>
      <c r="K205" s="5"/>
      <c r="L205" s="273" t="s">
        <v>173</v>
      </c>
      <c r="M205" s="86" t="s">
        <v>173</v>
      </c>
      <c r="N205" s="45" t="s">
        <v>167</v>
      </c>
      <c r="O205" s="5" t="s">
        <v>173</v>
      </c>
    </row>
    <row r="206" spans="1:16" x14ac:dyDescent="0.2">
      <c r="A206" s="2" t="s">
        <v>102</v>
      </c>
      <c r="B206" s="241" t="s">
        <v>46</v>
      </c>
      <c r="C206" s="193">
        <v>5</v>
      </c>
      <c r="D206" s="2"/>
      <c r="E206" s="13"/>
      <c r="F206" s="13"/>
      <c r="G206" s="19">
        <v>1</v>
      </c>
      <c r="H206" s="19">
        <f t="shared" si="25"/>
        <v>1</v>
      </c>
      <c r="I206" s="5"/>
      <c r="J206" s="5"/>
      <c r="K206" s="5"/>
      <c r="L206" s="273" t="s">
        <v>173</v>
      </c>
      <c r="M206" s="86" t="s">
        <v>173</v>
      </c>
      <c r="N206" s="45" t="s">
        <v>167</v>
      </c>
      <c r="O206" s="5" t="s">
        <v>173</v>
      </c>
    </row>
    <row r="207" spans="1:16" x14ac:dyDescent="0.2">
      <c r="A207" s="2" t="s">
        <v>103</v>
      </c>
      <c r="B207" s="241" t="s">
        <v>46</v>
      </c>
      <c r="C207" s="193">
        <v>5</v>
      </c>
      <c r="D207" s="2"/>
      <c r="E207" s="13"/>
      <c r="F207" s="13"/>
      <c r="G207" s="19">
        <v>1</v>
      </c>
      <c r="H207" s="19">
        <f t="shared" si="25"/>
        <v>1</v>
      </c>
      <c r="I207" s="5"/>
      <c r="J207" s="5"/>
      <c r="K207" s="5"/>
      <c r="L207" s="273" t="s">
        <v>173</v>
      </c>
      <c r="M207" s="86" t="s">
        <v>173</v>
      </c>
      <c r="N207" s="45" t="s">
        <v>167</v>
      </c>
      <c r="O207" s="5" t="s">
        <v>173</v>
      </c>
    </row>
    <row r="208" spans="1:16" ht="27" customHeight="1" x14ac:dyDescent="0.2">
      <c r="A208" s="2" t="s">
        <v>104</v>
      </c>
      <c r="B208" s="241" t="s">
        <v>46</v>
      </c>
      <c r="C208" s="193">
        <v>5</v>
      </c>
      <c r="D208" s="2"/>
      <c r="E208" s="13"/>
      <c r="F208" s="13"/>
      <c r="G208" s="19">
        <v>1</v>
      </c>
      <c r="H208" s="19">
        <f t="shared" si="25"/>
        <v>1</v>
      </c>
      <c r="I208" s="5"/>
      <c r="J208" s="5"/>
      <c r="K208" s="5"/>
      <c r="L208" s="273" t="s">
        <v>173</v>
      </c>
      <c r="M208" s="86" t="s">
        <v>173</v>
      </c>
      <c r="N208" s="45" t="s">
        <v>167</v>
      </c>
      <c r="O208" s="5" t="s">
        <v>173</v>
      </c>
      <c r="P208" s="11"/>
    </row>
    <row r="209" spans="1:16" x14ac:dyDescent="0.2">
      <c r="A209" s="2"/>
      <c r="B209" s="2"/>
      <c r="C209" s="2"/>
      <c r="D209" s="2"/>
      <c r="E209" s="13"/>
      <c r="F209" s="13"/>
      <c r="G209" s="19"/>
      <c r="H209" s="19"/>
      <c r="I209" s="5"/>
      <c r="J209" s="5"/>
      <c r="K209" s="5"/>
      <c r="L209" s="273"/>
      <c r="N209" s="45"/>
      <c r="P209" s="11"/>
    </row>
    <row r="210" spans="1:16" ht="13.5" thickBot="1" x14ac:dyDescent="0.25">
      <c r="A210" s="18"/>
      <c r="B210" s="18"/>
      <c r="C210" s="18"/>
      <c r="D210" s="18"/>
      <c r="E210" s="18"/>
      <c r="F210" s="18"/>
      <c r="G210" s="82"/>
      <c r="H210" s="82"/>
      <c r="I210" s="48"/>
      <c r="J210" s="48"/>
      <c r="K210" s="48"/>
      <c r="L210" s="98"/>
      <c r="M210" s="304"/>
      <c r="N210" s="303"/>
      <c r="O210" s="302"/>
      <c r="P210" s="11"/>
    </row>
    <row r="211" spans="1:16" ht="26.25" customHeight="1" thickTop="1" x14ac:dyDescent="0.2">
      <c r="A211" s="1"/>
      <c r="B211" s="329" t="s">
        <v>159</v>
      </c>
      <c r="C211" s="330"/>
      <c r="D211"/>
      <c r="E211" s="39"/>
      <c r="F211" s="39"/>
      <c r="L211" s="11"/>
      <c r="M211" s="11"/>
      <c r="N211" s="11"/>
      <c r="O211" s="11"/>
      <c r="P211" s="11"/>
    </row>
    <row r="212" spans="1:16" x14ac:dyDescent="0.2">
      <c r="B212" s="331"/>
      <c r="C212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A213" s="79" t="s">
        <v>177</v>
      </c>
      <c r="B213" s="331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8" t="s">
        <v>179</v>
      </c>
      <c r="B214" s="331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L215" s="11"/>
      <c r="M215" s="11"/>
      <c r="N215" s="11"/>
      <c r="O215" s="11"/>
      <c r="P215" s="11"/>
    </row>
    <row r="216" spans="1:16" x14ac:dyDescent="0.2">
      <c r="A216" s="15" t="s">
        <v>180</v>
      </c>
      <c r="L216" s="11"/>
      <c r="M216" s="11"/>
      <c r="N216" s="11"/>
      <c r="O216" s="11"/>
      <c r="P216" s="11"/>
    </row>
    <row r="217" spans="1:16" x14ac:dyDescent="0.2">
      <c r="A217" s="15" t="s">
        <v>197</v>
      </c>
      <c r="L217" s="11"/>
      <c r="M217" s="11"/>
      <c r="N217" s="11"/>
      <c r="O217" s="11"/>
      <c r="P217" s="11"/>
    </row>
    <row r="218" spans="1:16" x14ac:dyDescent="0.2"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5" x14ac:dyDescent="0.2">
      <c r="L673" s="11"/>
      <c r="M673" s="11"/>
      <c r="N673" s="11"/>
      <c r="O673" s="11"/>
    </row>
    <row r="674" spans="12:15" x14ac:dyDescent="0.2">
      <c r="L674" s="11"/>
      <c r="M674" s="11"/>
      <c r="N674" s="11"/>
      <c r="O674" s="11"/>
    </row>
    <row r="675" spans="12:15" x14ac:dyDescent="0.2">
      <c r="L675" s="11"/>
      <c r="M675" s="11"/>
      <c r="N675" s="11"/>
      <c r="O675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I5:L5">
    <cfRule type="cellIs" dxfId="128" priority="45" operator="lessThan">
      <formula>6.5</formula>
    </cfRule>
    <cfRule type="cellIs" dxfId="127" priority="46" operator="greaterThan">
      <formula>8</formula>
    </cfRule>
  </conditionalFormatting>
  <conditionalFormatting sqref="I32 K32:L32">
    <cfRule type="containsText" dxfId="126" priority="43" stopIfTrue="1" operator="containsText" text="&lt;">
      <formula>NOT(ISERROR(SEARCH("&lt;",I32)))</formula>
    </cfRule>
    <cfRule type="cellIs" dxfId="125" priority="44" operator="greaterThan">
      <formula>$E$32</formula>
    </cfRule>
  </conditionalFormatting>
  <conditionalFormatting sqref="I25:L25">
    <cfRule type="containsText" dxfId="124" priority="41" stopIfTrue="1" operator="containsText" text="&lt;">
      <formula>NOT(ISERROR(SEARCH("&lt;",I25)))</formula>
    </cfRule>
    <cfRule type="cellIs" dxfId="123" priority="42" operator="greaterThan">
      <formula>$E$25</formula>
    </cfRule>
  </conditionalFormatting>
  <conditionalFormatting sqref="I23:L23">
    <cfRule type="containsText" dxfId="122" priority="39" stopIfTrue="1" operator="containsText" text="&lt;">
      <formula>NOT(ISERROR(SEARCH("&lt;",I23)))</formula>
    </cfRule>
    <cfRule type="cellIs" dxfId="121" priority="40" operator="greaterThan">
      <formula>$E$23</formula>
    </cfRule>
  </conditionalFormatting>
  <conditionalFormatting sqref="I18:L18">
    <cfRule type="containsText" dxfId="120" priority="37" stopIfTrue="1" operator="containsText" text="&lt;">
      <formula>NOT(ISERROR(SEARCH("&lt;",I18)))</formula>
    </cfRule>
    <cfRule type="cellIs" dxfId="119" priority="38" operator="greaterThan">
      <formula>$E$18</formula>
    </cfRule>
  </conditionalFormatting>
  <conditionalFormatting sqref="I40">
    <cfRule type="containsText" priority="35" stopIfTrue="1" operator="containsText" text="&lt;">
      <formula>NOT(ISERROR(SEARCH("&lt;",I40)))</formula>
    </cfRule>
    <cfRule type="cellIs" dxfId="118" priority="36" operator="greaterThan">
      <formula>$E$40</formula>
    </cfRule>
  </conditionalFormatting>
  <conditionalFormatting sqref="L63">
    <cfRule type="cellIs" dxfId="117" priority="34" operator="greaterThan">
      <formula>$E$63</formula>
    </cfRule>
  </conditionalFormatting>
  <conditionalFormatting sqref="L64">
    <cfRule type="cellIs" dxfId="116" priority="33" operator="greaterThan">
      <formula>$E$64</formula>
    </cfRule>
  </conditionalFormatting>
  <conditionalFormatting sqref="L66">
    <cfRule type="cellIs" dxfId="115" priority="32" operator="greaterThan">
      <formula>$E$66</formula>
    </cfRule>
  </conditionalFormatting>
  <conditionalFormatting sqref="L67">
    <cfRule type="cellIs" dxfId="114" priority="31" operator="greaterThan">
      <formula>$E$67</formula>
    </cfRule>
  </conditionalFormatting>
  <conditionalFormatting sqref="L69">
    <cfRule type="cellIs" dxfId="113" priority="30" operator="greaterThan">
      <formula>$E$69</formula>
    </cfRule>
  </conditionalFormatting>
  <conditionalFormatting sqref="L70">
    <cfRule type="cellIs" dxfId="112" priority="29" operator="greaterThan">
      <formula>$E$70</formula>
    </cfRule>
  </conditionalFormatting>
  <conditionalFormatting sqref="L71">
    <cfRule type="cellIs" dxfId="111" priority="28" operator="greaterThan">
      <formula>$E$71</formula>
    </cfRule>
  </conditionalFormatting>
  <conditionalFormatting sqref="L72">
    <cfRule type="cellIs" dxfId="110" priority="27" operator="greaterThan">
      <formula>$E$72</formula>
    </cfRule>
  </conditionalFormatting>
  <conditionalFormatting sqref="L161 L164:L172 L175:L178">
    <cfRule type="cellIs" dxfId="109" priority="25" operator="greaterThan">
      <formula>$E$161</formula>
    </cfRule>
  </conditionalFormatting>
  <conditionalFormatting sqref="L63:L74 L115:L159 L112:L113 L161 L86:L94 L97 L100:L104 L107:L110 L164:L172 L175:L210 L83">
    <cfRule type="containsText" priority="24" stopIfTrue="1" operator="containsText" text="&lt;">
      <formula>NOT(ISERROR(SEARCH("&lt;",L63)))</formula>
    </cfRule>
  </conditionalFormatting>
  <conditionalFormatting sqref="L20">
    <cfRule type="containsText" priority="22" stopIfTrue="1" operator="containsText" text="&lt;">
      <formula>NOT(ISERROR(SEARCH("&lt;",L20)))</formula>
    </cfRule>
    <cfRule type="cellIs" dxfId="108" priority="23" operator="greaterThan">
      <formula>$E$20</formula>
    </cfRule>
  </conditionalFormatting>
  <conditionalFormatting sqref="M73:O74">
    <cfRule type="containsText" priority="21" stopIfTrue="1" operator="containsText" text="&lt;">
      <formula>NOT(ISERROR(SEARCH("&lt;",M73)))</formula>
    </cfRule>
  </conditionalFormatting>
  <conditionalFormatting sqref="M121:O122">
    <cfRule type="containsText" priority="20" stopIfTrue="1" operator="containsText" text="&lt;">
      <formula>NOT(ISERROR(SEARCH("&lt;",M121)))</formula>
    </cfRule>
  </conditionalFormatting>
  <conditionalFormatting sqref="M179:O180">
    <cfRule type="containsText" priority="19" stopIfTrue="1" operator="containsText" text="&lt;">
      <formula>NOT(ISERROR(SEARCH("&lt;",M179)))</formula>
    </cfRule>
  </conditionalFormatting>
  <conditionalFormatting sqref="M139:O140">
    <cfRule type="containsText" priority="18" stopIfTrue="1" operator="containsText" text="&lt;">
      <formula>NOT(ISERROR(SEARCH("&lt;",M139)))</formula>
    </cfRule>
  </conditionalFormatting>
  <conditionalFormatting sqref="M115:O115">
    <cfRule type="containsText" priority="17" stopIfTrue="1" operator="containsText" text="&lt;">
      <formula>NOT(ISERROR(SEARCH("&lt;",M115)))</formula>
    </cfRule>
  </conditionalFormatting>
  <conditionalFormatting sqref="M70">
    <cfRule type="cellIs" dxfId="107" priority="16" operator="greaterThan">
      <formula>$E$70</formula>
    </cfRule>
  </conditionalFormatting>
  <conditionalFormatting sqref="M71">
    <cfRule type="cellIs" dxfId="106" priority="15" operator="greaterThan">
      <formula>$E$71</formula>
    </cfRule>
  </conditionalFormatting>
  <conditionalFormatting sqref="M70:M71">
    <cfRule type="containsText" priority="14" stopIfTrue="1" operator="containsText" text="&lt;">
      <formula>NOT(ISERROR(SEARCH("&lt;",M70)))</formula>
    </cfRule>
  </conditionalFormatting>
  <conditionalFormatting sqref="O70">
    <cfRule type="cellIs" dxfId="105" priority="13" operator="greaterThan">
      <formula>$E$70</formula>
    </cfRule>
  </conditionalFormatting>
  <conditionalFormatting sqref="O71">
    <cfRule type="cellIs" dxfId="104" priority="12" operator="greaterThan">
      <formula>$E$71</formula>
    </cfRule>
  </conditionalFormatting>
  <conditionalFormatting sqref="O70:O71">
    <cfRule type="containsText" priority="11" stopIfTrue="1" operator="containsText" text="&lt;">
      <formula>NOT(ISERROR(SEARCH("&lt;",O70)))</formula>
    </cfRule>
  </conditionalFormatting>
  <conditionalFormatting sqref="M83">
    <cfRule type="containsText" priority="10" stopIfTrue="1" operator="containsText" text="&lt;">
      <formula>NOT(ISERROR(SEARCH("&lt;",M83)))</formula>
    </cfRule>
  </conditionalFormatting>
  <conditionalFormatting sqref="O83">
    <cfRule type="containsText" priority="9" stopIfTrue="1" operator="containsText" text="&lt;">
      <formula>NOT(ISERROR(SEARCH("&lt;",O83)))</formula>
    </cfRule>
  </conditionalFormatting>
  <conditionalFormatting sqref="M161">
    <cfRule type="cellIs" dxfId="103" priority="8" operator="greaterThan">
      <formula>$E$161</formula>
    </cfRule>
  </conditionalFormatting>
  <conditionalFormatting sqref="M161">
    <cfRule type="containsText" priority="7" stopIfTrue="1" operator="containsText" text="&lt;">
      <formula>NOT(ISERROR(SEARCH("&lt;",M161)))</formula>
    </cfRule>
  </conditionalFormatting>
  <conditionalFormatting sqref="O161">
    <cfRule type="cellIs" dxfId="102" priority="6" operator="greaterThan">
      <formula>$E$161</formula>
    </cfRule>
  </conditionalFormatting>
  <conditionalFormatting sqref="O161">
    <cfRule type="containsText" priority="5" stopIfTrue="1" operator="containsText" text="&lt;">
      <formula>NOT(ISERROR(SEARCH("&lt;",O161)))</formula>
    </cfRule>
  </conditionalFormatting>
  <conditionalFormatting sqref="L40">
    <cfRule type="containsText" priority="3" stopIfTrue="1" operator="containsText" text="&lt;">
      <formula>NOT(ISERROR(SEARCH("&lt;",L40)))</formula>
    </cfRule>
    <cfRule type="cellIs" dxfId="101" priority="4" operator="greaterThan">
      <formula>$E$40</formula>
    </cfRule>
  </conditionalFormatting>
  <conditionalFormatting sqref="M40">
    <cfRule type="containsText" priority="1" stopIfTrue="1" operator="containsText" text="&lt;">
      <formula>NOT(ISERROR(SEARCH("&lt;",M40)))</formula>
    </cfRule>
    <cfRule type="cellIs" dxfId="100" priority="2" operator="greaterThan">
      <formula>$E$40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B1" activePane="topRight" state="frozen"/>
      <selection pane="topRight" activeCell="A11" sqref="A11:XFD11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11</v>
      </c>
      <c r="F1" s="75" t="s">
        <v>260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80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41661</v>
      </c>
      <c r="J2" s="70">
        <v>41739</v>
      </c>
      <c r="K2" s="70">
        <v>41828</v>
      </c>
      <c r="L2" s="91">
        <v>41920</v>
      </c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157</v>
      </c>
      <c r="J3" s="17" t="s">
        <v>157</v>
      </c>
      <c r="K3" s="17" t="s">
        <v>157</v>
      </c>
      <c r="L3" s="92" t="s">
        <v>157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171</v>
      </c>
      <c r="J4" s="17" t="s">
        <v>171</v>
      </c>
      <c r="K4" s="17" t="s">
        <v>171</v>
      </c>
      <c r="L4" s="17" t="s">
        <v>171</v>
      </c>
      <c r="M4" s="85"/>
      <c r="N4" s="9"/>
      <c r="O4" s="9"/>
    </row>
    <row r="5" spans="1:15" x14ac:dyDescent="0.2">
      <c r="A5" s="2" t="s">
        <v>14</v>
      </c>
      <c r="B5" s="245" t="s">
        <v>15</v>
      </c>
      <c r="C5" s="197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0</v>
      </c>
      <c r="I5" s="5"/>
      <c r="J5" s="5"/>
      <c r="K5" s="5"/>
      <c r="L5" s="93"/>
      <c r="M5" s="86"/>
      <c r="N5" s="45"/>
      <c r="O5" s="5"/>
    </row>
    <row r="6" spans="1:15" x14ac:dyDescent="0.2">
      <c r="A6" s="2" t="s">
        <v>150</v>
      </c>
      <c r="B6" s="245" t="s">
        <v>130</v>
      </c>
      <c r="C6" s="197">
        <v>1</v>
      </c>
      <c r="D6" s="2"/>
      <c r="E6" s="5"/>
      <c r="F6" s="5"/>
      <c r="G6" s="19">
        <v>4</v>
      </c>
      <c r="H6" s="19">
        <f>COUNTA(I6:L6)</f>
        <v>0</v>
      </c>
      <c r="I6" s="5"/>
      <c r="J6" s="5"/>
      <c r="K6" s="5"/>
      <c r="L6" s="93"/>
      <c r="M6" s="86"/>
      <c r="N6" s="45"/>
      <c r="O6" s="5"/>
    </row>
    <row r="7" spans="1:15" x14ac:dyDescent="0.2">
      <c r="A7" s="2" t="s">
        <v>18</v>
      </c>
      <c r="B7" s="245" t="s">
        <v>17</v>
      </c>
      <c r="C7" s="197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93"/>
      <c r="M7" s="86"/>
      <c r="N7" s="45"/>
      <c r="O7" s="5"/>
    </row>
    <row r="8" spans="1:15" x14ac:dyDescent="0.2">
      <c r="A8" s="2" t="s">
        <v>19</v>
      </c>
      <c r="B8" s="245" t="s">
        <v>17</v>
      </c>
      <c r="C8" s="197">
        <v>1</v>
      </c>
      <c r="D8" s="2"/>
      <c r="E8" s="5"/>
      <c r="F8" s="5"/>
      <c r="G8" s="19">
        <v>4</v>
      </c>
      <c r="H8" s="19">
        <f t="shared" si="0"/>
        <v>0</v>
      </c>
      <c r="I8" s="5"/>
      <c r="J8" s="5"/>
      <c r="K8" s="5"/>
      <c r="L8" s="94"/>
      <c r="M8" s="87"/>
      <c r="N8" s="54"/>
      <c r="O8" s="53"/>
    </row>
    <row r="9" spans="1:15" x14ac:dyDescent="0.2">
      <c r="A9" s="2" t="s">
        <v>20</v>
      </c>
      <c r="B9" s="245" t="s">
        <v>17</v>
      </c>
      <c r="C9" s="197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"/>
      <c r="K9" s="5"/>
      <c r="L9" s="94"/>
      <c r="M9" s="87"/>
      <c r="N9" s="54"/>
      <c r="O9" s="53"/>
    </row>
    <row r="10" spans="1:15" x14ac:dyDescent="0.2">
      <c r="A10" s="2" t="s">
        <v>21</v>
      </c>
      <c r="B10" s="245" t="s">
        <v>17</v>
      </c>
      <c r="C10" s="197">
        <v>1</v>
      </c>
      <c r="D10" s="2"/>
      <c r="E10" s="5"/>
      <c r="F10" s="5"/>
      <c r="G10" s="19">
        <v>4</v>
      </c>
      <c r="H10" s="19">
        <f t="shared" si="0"/>
        <v>0</v>
      </c>
      <c r="I10" s="5"/>
      <c r="J10" s="5"/>
      <c r="K10" s="5"/>
      <c r="L10" s="93"/>
      <c r="M10" s="86"/>
      <c r="N10" s="45"/>
      <c r="O10" s="5"/>
    </row>
    <row r="11" spans="1:15" x14ac:dyDescent="0.2">
      <c r="A11" s="2" t="s">
        <v>22</v>
      </c>
      <c r="B11" s="245" t="s">
        <v>17</v>
      </c>
      <c r="C11" s="197">
        <v>1</v>
      </c>
      <c r="D11" s="2"/>
      <c r="E11" s="5"/>
      <c r="F11" s="5"/>
      <c r="G11" s="19">
        <v>4</v>
      </c>
      <c r="H11" s="19">
        <f t="shared" si="0"/>
        <v>0</v>
      </c>
      <c r="I11" s="5"/>
      <c r="J11" s="5"/>
      <c r="K11" s="5"/>
      <c r="L11" s="93"/>
      <c r="M11" s="86"/>
      <c r="N11" s="45"/>
      <c r="O11" s="5"/>
    </row>
    <row r="12" spans="1:15" x14ac:dyDescent="0.2">
      <c r="A12" s="2" t="s">
        <v>23</v>
      </c>
      <c r="B12" s="245" t="s">
        <v>17</v>
      </c>
      <c r="C12" s="197">
        <v>1</v>
      </c>
      <c r="D12" s="2"/>
      <c r="E12" s="5"/>
      <c r="F12" s="5"/>
      <c r="G12" s="19">
        <v>4</v>
      </c>
      <c r="H12" s="19">
        <f t="shared" si="0"/>
        <v>0</v>
      </c>
      <c r="I12" s="5"/>
      <c r="J12" s="5"/>
      <c r="K12" s="5"/>
      <c r="L12" s="93"/>
      <c r="M12" s="86"/>
      <c r="N12" s="45"/>
      <c r="O12" s="5"/>
    </row>
    <row r="13" spans="1:15" x14ac:dyDescent="0.2">
      <c r="A13" s="2" t="s">
        <v>8</v>
      </c>
      <c r="B13" s="245" t="s">
        <v>17</v>
      </c>
      <c r="C13" s="197">
        <v>1</v>
      </c>
      <c r="D13" s="2"/>
      <c r="E13" s="5"/>
      <c r="F13" s="5"/>
      <c r="G13" s="19">
        <v>4</v>
      </c>
      <c r="H13" s="19">
        <f t="shared" si="0"/>
        <v>0</v>
      </c>
      <c r="I13" s="5"/>
      <c r="J13" s="5"/>
      <c r="K13" s="5"/>
      <c r="L13" s="93"/>
      <c r="M13" s="86"/>
      <c r="N13" s="45"/>
      <c r="O13" s="5"/>
    </row>
    <row r="14" spans="1:15" x14ac:dyDescent="0.2">
      <c r="A14" s="2" t="s">
        <v>7</v>
      </c>
      <c r="B14" s="245" t="s">
        <v>17</v>
      </c>
      <c r="C14" s="197">
        <v>1</v>
      </c>
      <c r="D14" s="2"/>
      <c r="E14" s="5"/>
      <c r="F14" s="5"/>
      <c r="G14" s="19">
        <v>4</v>
      </c>
      <c r="H14" s="19">
        <f t="shared" si="0"/>
        <v>0</v>
      </c>
      <c r="I14" s="5"/>
      <c r="J14" s="5"/>
      <c r="K14" s="5"/>
      <c r="L14" s="93"/>
      <c r="M14" s="86"/>
      <c r="N14" s="45"/>
      <c r="O14" s="5"/>
    </row>
    <row r="15" spans="1:15" x14ac:dyDescent="0.2">
      <c r="A15" s="2" t="s">
        <v>24</v>
      </c>
      <c r="B15" s="245" t="s">
        <v>17</v>
      </c>
      <c r="C15" s="197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93"/>
      <c r="M15" s="86"/>
      <c r="N15" s="45"/>
      <c r="O15" s="5"/>
    </row>
    <row r="16" spans="1:15" x14ac:dyDescent="0.2">
      <c r="A16" s="2" t="s">
        <v>25</v>
      </c>
      <c r="B16" s="245" t="s">
        <v>17</v>
      </c>
      <c r="C16" s="197">
        <v>1</v>
      </c>
      <c r="D16" s="2"/>
      <c r="E16" s="5"/>
      <c r="F16" s="5"/>
      <c r="G16" s="19">
        <v>4</v>
      </c>
      <c r="H16" s="19">
        <f t="shared" si="0"/>
        <v>0</v>
      </c>
      <c r="I16" s="5"/>
      <c r="J16" s="5"/>
      <c r="K16" s="5"/>
      <c r="L16" s="93"/>
      <c r="M16" s="86"/>
      <c r="N16" s="45"/>
      <c r="O16" s="5"/>
    </row>
    <row r="17" spans="1:15" ht="14.25" customHeight="1" x14ac:dyDescent="0.2">
      <c r="A17" s="2" t="s">
        <v>26</v>
      </c>
      <c r="B17" s="245" t="s">
        <v>17</v>
      </c>
      <c r="C17" s="197">
        <v>1</v>
      </c>
      <c r="D17" s="2"/>
      <c r="E17" s="5"/>
      <c r="F17" s="5"/>
      <c r="G17" s="74">
        <v>4</v>
      </c>
      <c r="H17" s="19">
        <f t="shared" si="0"/>
        <v>0</v>
      </c>
      <c r="I17" s="5"/>
      <c r="J17" s="5"/>
      <c r="K17" s="5"/>
      <c r="L17" s="93"/>
      <c r="M17" s="86"/>
      <c r="N17" s="45"/>
      <c r="O17" s="5"/>
    </row>
    <row r="18" spans="1:15" x14ac:dyDescent="0.2">
      <c r="A18" s="2" t="s">
        <v>140</v>
      </c>
      <c r="B18" s="245" t="s">
        <v>17</v>
      </c>
      <c r="C18" s="197">
        <v>1E-3</v>
      </c>
      <c r="D18" s="2"/>
      <c r="E18" s="30">
        <v>1.9</v>
      </c>
      <c r="F18" s="30"/>
      <c r="G18" s="19">
        <v>4</v>
      </c>
      <c r="H18" s="19">
        <f t="shared" si="0"/>
        <v>0</v>
      </c>
      <c r="I18" s="5"/>
      <c r="J18" s="5"/>
      <c r="K18" s="5"/>
      <c r="L18" s="93"/>
      <c r="M18" s="86"/>
      <c r="N18" s="45"/>
      <c r="O18" s="5"/>
    </row>
    <row r="19" spans="1:15" x14ac:dyDescent="0.2">
      <c r="A19" s="2" t="s">
        <v>141</v>
      </c>
      <c r="B19" s="245" t="s">
        <v>17</v>
      </c>
      <c r="C19" s="197">
        <v>0.05</v>
      </c>
      <c r="D19" s="2"/>
      <c r="E19" s="5"/>
      <c r="F19" s="5"/>
      <c r="G19" s="19">
        <v>4</v>
      </c>
      <c r="H19" s="19">
        <f t="shared" si="0"/>
        <v>0</v>
      </c>
      <c r="I19" s="5"/>
      <c r="J19" s="5"/>
      <c r="K19" s="5"/>
      <c r="L19" s="93"/>
      <c r="M19" s="86"/>
      <c r="N19" s="45"/>
      <c r="O19" s="5"/>
    </row>
    <row r="20" spans="1:15" x14ac:dyDescent="0.2">
      <c r="A20" s="2" t="s">
        <v>142</v>
      </c>
      <c r="B20" s="245" t="s">
        <v>17</v>
      </c>
      <c r="C20" s="197">
        <v>1E-3</v>
      </c>
      <c r="D20" s="2"/>
      <c r="E20" s="31">
        <v>1.9</v>
      </c>
      <c r="F20" s="31"/>
      <c r="G20" s="19"/>
      <c r="H20" s="19"/>
      <c r="I20" s="5"/>
      <c r="J20" s="5"/>
      <c r="K20" s="5"/>
      <c r="L20" s="93"/>
      <c r="M20" s="86"/>
      <c r="N20" s="54"/>
      <c r="O20" s="5"/>
    </row>
    <row r="21" spans="1:15" x14ac:dyDescent="0.2">
      <c r="A21" s="2" t="s">
        <v>143</v>
      </c>
      <c r="B21" s="245" t="s">
        <v>17</v>
      </c>
      <c r="C21" s="197">
        <v>0.05</v>
      </c>
      <c r="D21" s="2"/>
      <c r="E21" s="5"/>
      <c r="F21" s="5"/>
      <c r="G21" s="19"/>
      <c r="H21" s="19"/>
      <c r="I21" s="5"/>
      <c r="J21" s="5"/>
      <c r="K21" s="5"/>
      <c r="L21" s="93"/>
      <c r="M21" s="86"/>
      <c r="N21" s="45"/>
      <c r="O21" s="5"/>
    </row>
    <row r="22" spans="1:15" x14ac:dyDescent="0.2">
      <c r="A22" s="2" t="s">
        <v>32</v>
      </c>
      <c r="B22" s="245" t="s">
        <v>17</v>
      </c>
      <c r="C22" s="197">
        <v>0.1</v>
      </c>
      <c r="D22" s="2"/>
      <c r="E22" s="5"/>
      <c r="F22" s="5"/>
      <c r="G22" s="19">
        <v>4</v>
      </c>
      <c r="H22" s="19">
        <f t="shared" ref="H22:H30" si="1">COUNTA(I22:L22)</f>
        <v>0</v>
      </c>
      <c r="I22" s="5"/>
      <c r="J22" s="5"/>
      <c r="K22" s="5"/>
      <c r="L22" s="93"/>
      <c r="M22" s="86"/>
      <c r="N22" s="45"/>
      <c r="O22" s="5"/>
    </row>
    <row r="23" spans="1:15" x14ac:dyDescent="0.2">
      <c r="A23" s="2" t="s">
        <v>33</v>
      </c>
      <c r="B23" s="245" t="s">
        <v>17</v>
      </c>
      <c r="C23" s="197">
        <v>0.01</v>
      </c>
      <c r="D23" s="2"/>
      <c r="E23" s="30">
        <v>0.9</v>
      </c>
      <c r="F23" s="30"/>
      <c r="G23" s="19">
        <v>4</v>
      </c>
      <c r="H23" s="19">
        <f t="shared" si="1"/>
        <v>0</v>
      </c>
      <c r="I23" s="5"/>
      <c r="J23" s="5"/>
      <c r="K23" s="5"/>
      <c r="L23" s="93"/>
      <c r="M23" s="86"/>
      <c r="N23" s="45"/>
      <c r="O23" s="5"/>
    </row>
    <row r="24" spans="1:15" x14ac:dyDescent="0.2">
      <c r="A24" s="2" t="s">
        <v>34</v>
      </c>
      <c r="B24" s="245" t="s">
        <v>17</v>
      </c>
      <c r="C24" s="197">
        <v>0.01</v>
      </c>
      <c r="D24" s="2"/>
      <c r="E24" s="56"/>
      <c r="F24" s="56"/>
      <c r="G24" s="19">
        <v>4</v>
      </c>
      <c r="H24" s="19">
        <f t="shared" si="1"/>
        <v>0</v>
      </c>
      <c r="I24" s="5"/>
      <c r="J24" s="5"/>
      <c r="K24" s="5"/>
      <c r="L24" s="93"/>
      <c r="M24" s="86"/>
      <c r="N24" s="45"/>
      <c r="O24" s="5"/>
    </row>
    <row r="25" spans="1:15" x14ac:dyDescent="0.2">
      <c r="A25" s="2" t="s">
        <v>35</v>
      </c>
      <c r="B25" s="245" t="s">
        <v>17</v>
      </c>
      <c r="C25" s="197">
        <v>0.01</v>
      </c>
      <c r="D25" s="2"/>
      <c r="E25" s="30">
        <v>0.7</v>
      </c>
      <c r="F25" s="30"/>
      <c r="G25" s="19">
        <v>4</v>
      </c>
      <c r="H25" s="19">
        <f t="shared" si="1"/>
        <v>0</v>
      </c>
      <c r="I25" s="5"/>
      <c r="J25" s="5"/>
      <c r="K25" s="5"/>
      <c r="L25" s="93"/>
      <c r="M25" s="86"/>
      <c r="N25" s="45"/>
      <c r="O25" s="5"/>
    </row>
    <row r="26" spans="1:15" x14ac:dyDescent="0.2">
      <c r="A26" s="2" t="s">
        <v>36</v>
      </c>
      <c r="B26" s="245" t="s">
        <v>17</v>
      </c>
      <c r="C26" s="197">
        <v>0.01</v>
      </c>
      <c r="D26" s="2"/>
      <c r="E26" s="5"/>
      <c r="F26" s="5"/>
      <c r="G26" s="19">
        <v>4</v>
      </c>
      <c r="H26" s="19">
        <f t="shared" si="1"/>
        <v>0</v>
      </c>
      <c r="I26" s="5"/>
      <c r="J26" s="5"/>
      <c r="K26" s="5"/>
      <c r="L26" s="93"/>
      <c r="M26" s="86"/>
      <c r="N26" s="45"/>
      <c r="O26" s="5"/>
    </row>
    <row r="27" spans="1:15" x14ac:dyDescent="0.2">
      <c r="A27" s="2" t="s">
        <v>37</v>
      </c>
      <c r="B27" s="245" t="s">
        <v>38</v>
      </c>
      <c r="C27" s="197">
        <v>0.01</v>
      </c>
      <c r="D27" s="2"/>
      <c r="E27" s="5"/>
      <c r="F27" s="5"/>
      <c r="G27" s="19">
        <v>4</v>
      </c>
      <c r="H27" s="19">
        <f t="shared" si="1"/>
        <v>0</v>
      </c>
      <c r="I27" s="5"/>
      <c r="J27" s="5"/>
      <c r="K27" s="5"/>
      <c r="L27" s="93"/>
      <c r="M27" s="86"/>
      <c r="N27" s="45"/>
      <c r="O27" s="5"/>
    </row>
    <row r="28" spans="1:15" x14ac:dyDescent="0.2">
      <c r="A28" s="2" t="s">
        <v>39</v>
      </c>
      <c r="B28" s="245" t="s">
        <v>38</v>
      </c>
      <c r="C28" s="197">
        <v>0.01</v>
      </c>
      <c r="D28" s="2"/>
      <c r="E28" s="5"/>
      <c r="F28" s="5"/>
      <c r="G28" s="19">
        <v>4</v>
      </c>
      <c r="H28" s="19">
        <f t="shared" si="1"/>
        <v>0</v>
      </c>
      <c r="I28" s="5"/>
      <c r="J28" s="12"/>
      <c r="K28" s="5"/>
      <c r="L28" s="93"/>
      <c r="M28" s="86"/>
      <c r="N28" s="45"/>
      <c r="O28" s="5"/>
    </row>
    <row r="29" spans="1:15" x14ac:dyDescent="0.2">
      <c r="A29" s="2" t="s">
        <v>40</v>
      </c>
      <c r="B29" s="245" t="s">
        <v>41</v>
      </c>
      <c r="C29" s="197">
        <v>0.01</v>
      </c>
      <c r="D29" s="2"/>
      <c r="E29" s="5"/>
      <c r="F29" s="5"/>
      <c r="G29" s="19">
        <v>4</v>
      </c>
      <c r="H29" s="19">
        <f t="shared" si="1"/>
        <v>0</v>
      </c>
      <c r="I29" s="5"/>
      <c r="J29" s="5"/>
      <c r="K29" s="5"/>
      <c r="L29" s="93"/>
      <c r="M29" s="86"/>
      <c r="N29" s="45"/>
      <c r="O29" s="5"/>
    </row>
    <row r="30" spans="1:15" ht="12" customHeight="1" x14ac:dyDescent="0.2">
      <c r="A30" s="2" t="s">
        <v>42</v>
      </c>
      <c r="B30" s="245" t="s">
        <v>17</v>
      </c>
      <c r="C30" s="197">
        <v>1</v>
      </c>
      <c r="D30" s="2"/>
      <c r="E30" s="5"/>
      <c r="F30" s="5"/>
      <c r="G30" s="19">
        <v>4</v>
      </c>
      <c r="H30" s="19">
        <f t="shared" si="1"/>
        <v>0</v>
      </c>
      <c r="I30" s="13"/>
      <c r="J30" s="5"/>
      <c r="K30" s="13"/>
      <c r="L30" s="93"/>
      <c r="M30" s="86"/>
      <c r="N30" s="45"/>
      <c r="O30" s="5"/>
    </row>
    <row r="31" spans="1:15" x14ac:dyDescent="0.2">
      <c r="A31" s="2" t="s">
        <v>43</v>
      </c>
      <c r="B31" s="245" t="s">
        <v>17</v>
      </c>
      <c r="C31" s="198">
        <v>2</v>
      </c>
      <c r="D31" s="2"/>
      <c r="E31" s="5"/>
      <c r="F31" s="5"/>
      <c r="G31" s="19">
        <v>1</v>
      </c>
      <c r="H31" s="19">
        <v>1</v>
      </c>
      <c r="I31" s="5"/>
      <c r="J31" s="5"/>
      <c r="K31" s="5"/>
      <c r="L31" s="93"/>
      <c r="M31" s="86"/>
      <c r="N31" s="45"/>
      <c r="O31" s="5"/>
    </row>
    <row r="32" spans="1:15" x14ac:dyDescent="0.2">
      <c r="A32" s="2" t="s">
        <v>44</v>
      </c>
      <c r="B32" s="245" t="s">
        <v>17</v>
      </c>
      <c r="C32" s="197">
        <v>0.05</v>
      </c>
      <c r="D32" s="2"/>
      <c r="E32" s="37">
        <v>0.32</v>
      </c>
      <c r="F32" s="37"/>
      <c r="G32" s="19">
        <v>4</v>
      </c>
      <c r="H32" s="19">
        <f t="shared" ref="H32" si="2">COUNTA(I32:L32)</f>
        <v>0</v>
      </c>
      <c r="I32" s="5"/>
      <c r="J32" s="5"/>
      <c r="K32" s="5"/>
      <c r="L32" s="94"/>
      <c r="M32" s="87"/>
      <c r="N32" s="54"/>
      <c r="O32" s="53"/>
    </row>
    <row r="33" spans="1:15" x14ac:dyDescent="0.2">
      <c r="A33" s="6"/>
      <c r="B33" s="247"/>
      <c r="C33" s="199"/>
      <c r="D33" s="6"/>
      <c r="E33" s="16"/>
      <c r="F33" s="16"/>
      <c r="G33" s="80"/>
      <c r="H33" s="6"/>
      <c r="I33" s="9"/>
      <c r="J33" s="9"/>
      <c r="K33" s="9"/>
      <c r="L33" s="95"/>
      <c r="M33" s="85"/>
      <c r="N33" s="9"/>
      <c r="O33" s="9"/>
    </row>
    <row r="34" spans="1:15" x14ac:dyDescent="0.2">
      <c r="A34" s="6" t="s">
        <v>144</v>
      </c>
      <c r="B34" s="247"/>
      <c r="C34" s="199"/>
      <c r="D34" s="6"/>
      <c r="E34" s="16"/>
      <c r="F34" s="16"/>
      <c r="G34" s="80"/>
      <c r="H34" s="6"/>
      <c r="I34" s="9"/>
      <c r="J34" s="9"/>
      <c r="K34" s="9"/>
      <c r="L34" s="95"/>
      <c r="M34" s="85"/>
      <c r="N34" s="9"/>
      <c r="O34" s="9"/>
    </row>
    <row r="35" spans="1:15" x14ac:dyDescent="0.2">
      <c r="A35" s="2" t="s">
        <v>47</v>
      </c>
      <c r="B35" s="245" t="s">
        <v>46</v>
      </c>
      <c r="C35" s="197">
        <v>0.5</v>
      </c>
      <c r="D35" s="2"/>
      <c r="E35" s="5"/>
      <c r="F35" s="5"/>
      <c r="G35" s="81">
        <v>4</v>
      </c>
      <c r="H35" s="19">
        <f t="shared" ref="H35:H55" si="3">COUNTA(I35:L35)</f>
        <v>0</v>
      </c>
      <c r="I35" s="5"/>
      <c r="J35" s="5"/>
      <c r="K35" s="5"/>
      <c r="L35" s="94"/>
      <c r="M35" s="87"/>
      <c r="N35" s="54"/>
      <c r="O35" s="53"/>
    </row>
    <row r="36" spans="1:15" x14ac:dyDescent="0.2">
      <c r="A36" s="10" t="s">
        <v>48</v>
      </c>
      <c r="B36" s="248" t="s">
        <v>46</v>
      </c>
      <c r="C36" s="200">
        <v>0.5</v>
      </c>
      <c r="D36" s="10"/>
      <c r="E36" s="14"/>
      <c r="F36" s="14"/>
      <c r="G36" s="81">
        <v>4</v>
      </c>
      <c r="H36" s="19">
        <f t="shared" si="3"/>
        <v>0</v>
      </c>
      <c r="I36" s="14"/>
      <c r="J36" s="14"/>
      <c r="K36" s="5"/>
      <c r="L36" s="94"/>
      <c r="M36" s="87"/>
      <c r="N36" s="54"/>
      <c r="O36" s="53"/>
    </row>
    <row r="37" spans="1:15" x14ac:dyDescent="0.2">
      <c r="A37" s="2" t="s">
        <v>49</v>
      </c>
      <c r="B37" s="245" t="s">
        <v>46</v>
      </c>
      <c r="C37" s="197">
        <v>0.5</v>
      </c>
      <c r="D37" s="2"/>
      <c r="E37" s="5"/>
      <c r="F37" s="5"/>
      <c r="G37" s="81">
        <v>4</v>
      </c>
      <c r="H37" s="19">
        <f t="shared" si="3"/>
        <v>0</v>
      </c>
      <c r="I37" s="5"/>
      <c r="J37" s="5"/>
      <c r="K37" s="5"/>
      <c r="L37" s="94"/>
      <c r="M37" s="87"/>
      <c r="N37" s="54"/>
      <c r="O37" s="53"/>
    </row>
    <row r="38" spans="1:15" x14ac:dyDescent="0.2">
      <c r="A38" s="2" t="s">
        <v>50</v>
      </c>
      <c r="B38" s="245" t="s">
        <v>46</v>
      </c>
      <c r="C38" s="197">
        <v>0.5</v>
      </c>
      <c r="D38" s="2"/>
      <c r="E38" s="5"/>
      <c r="F38" s="5"/>
      <c r="G38" s="81">
        <v>4</v>
      </c>
      <c r="H38" s="19">
        <f t="shared" si="3"/>
        <v>0</v>
      </c>
      <c r="I38" s="5"/>
      <c r="J38" s="5"/>
      <c r="K38" s="5"/>
      <c r="L38" s="94"/>
      <c r="M38" s="87"/>
      <c r="N38" s="54"/>
      <c r="O38" s="53"/>
    </row>
    <row r="39" spans="1:15" x14ac:dyDescent="0.2">
      <c r="A39" s="2" t="s">
        <v>51</v>
      </c>
      <c r="B39" s="245" t="s">
        <v>46</v>
      </c>
      <c r="C39" s="197">
        <v>0.5</v>
      </c>
      <c r="D39" s="2"/>
      <c r="E39" s="5"/>
      <c r="F39" s="5"/>
      <c r="G39" s="81">
        <v>4</v>
      </c>
      <c r="H39" s="19">
        <f t="shared" si="3"/>
        <v>0</v>
      </c>
      <c r="I39" s="5"/>
      <c r="J39" s="5"/>
      <c r="K39" s="5"/>
      <c r="L39" s="94"/>
      <c r="M39" s="87"/>
      <c r="N39" s="54"/>
      <c r="O39" s="53"/>
    </row>
    <row r="40" spans="1:15" x14ac:dyDescent="0.2">
      <c r="A40" s="2" t="s">
        <v>52</v>
      </c>
      <c r="B40" s="245" t="s">
        <v>46</v>
      </c>
      <c r="C40" s="197">
        <v>0.5</v>
      </c>
      <c r="D40" s="2"/>
      <c r="E40" s="33">
        <v>0.09</v>
      </c>
      <c r="F40" s="33"/>
      <c r="G40" s="81">
        <v>4</v>
      </c>
      <c r="H40" s="19">
        <f t="shared" si="3"/>
        <v>0</v>
      </c>
      <c r="I40" s="5"/>
      <c r="J40" s="5"/>
      <c r="K40" s="5"/>
      <c r="L40" s="94"/>
      <c r="M40" s="87"/>
      <c r="N40" s="54"/>
      <c r="O40" s="53"/>
    </row>
    <row r="41" spans="1:15" x14ac:dyDescent="0.2">
      <c r="A41" s="2" t="s">
        <v>53</v>
      </c>
      <c r="B41" s="245" t="s">
        <v>46</v>
      </c>
      <c r="C41" s="197">
        <v>0.5</v>
      </c>
      <c r="D41" s="2"/>
      <c r="E41" s="13"/>
      <c r="F41" s="13"/>
      <c r="G41" s="81">
        <v>4</v>
      </c>
      <c r="H41" s="19">
        <f t="shared" si="3"/>
        <v>0</v>
      </c>
      <c r="I41" s="5"/>
      <c r="J41" s="5"/>
      <c r="K41" s="5"/>
      <c r="L41" s="94"/>
      <c r="M41" s="87"/>
      <c r="N41" s="54"/>
      <c r="O41" s="53"/>
    </row>
    <row r="42" spans="1:15" x14ac:dyDescent="0.2">
      <c r="A42" s="2" t="s">
        <v>54</v>
      </c>
      <c r="B42" s="245" t="s">
        <v>46</v>
      </c>
      <c r="C42" s="197">
        <v>0.5</v>
      </c>
      <c r="D42" s="2"/>
      <c r="E42" s="13"/>
      <c r="F42" s="13"/>
      <c r="G42" s="81">
        <v>4</v>
      </c>
      <c r="H42" s="19">
        <f t="shared" si="3"/>
        <v>0</v>
      </c>
      <c r="I42" s="5"/>
      <c r="J42" s="5"/>
      <c r="K42" s="5"/>
      <c r="L42" s="94"/>
      <c r="M42" s="87"/>
      <c r="N42" s="54"/>
      <c r="O42" s="53"/>
    </row>
    <row r="43" spans="1:15" x14ac:dyDescent="0.2">
      <c r="A43" s="2" t="s">
        <v>55</v>
      </c>
      <c r="B43" s="245" t="s">
        <v>46</v>
      </c>
      <c r="C43" s="197">
        <v>0.5</v>
      </c>
      <c r="D43" s="2"/>
      <c r="E43" s="57">
        <v>0.08</v>
      </c>
      <c r="F43" s="57"/>
      <c r="G43" s="81">
        <v>4</v>
      </c>
      <c r="H43" s="19">
        <f t="shared" si="3"/>
        <v>0</v>
      </c>
      <c r="I43" s="5"/>
      <c r="J43" s="5"/>
      <c r="K43" s="5"/>
      <c r="L43" s="94"/>
      <c r="M43" s="87"/>
      <c r="N43" s="54"/>
      <c r="O43" s="53"/>
    </row>
    <row r="44" spans="1:15" x14ac:dyDescent="0.2">
      <c r="A44" s="2" t="s">
        <v>56</v>
      </c>
      <c r="B44" s="245" t="s">
        <v>46</v>
      </c>
      <c r="C44" s="197">
        <v>0.5</v>
      </c>
      <c r="D44" s="2"/>
      <c r="E44" s="58"/>
      <c r="F44" s="58"/>
      <c r="G44" s="81">
        <v>4</v>
      </c>
      <c r="H44" s="19">
        <f t="shared" si="3"/>
        <v>0</v>
      </c>
      <c r="I44" s="5"/>
      <c r="J44" s="5"/>
      <c r="K44" s="5"/>
      <c r="L44" s="94"/>
      <c r="M44" s="87"/>
      <c r="N44" s="54"/>
      <c r="O44" s="53"/>
    </row>
    <row r="45" spans="1:15" x14ac:dyDescent="0.2">
      <c r="A45" s="2" t="s">
        <v>57</v>
      </c>
      <c r="B45" s="245" t="s">
        <v>46</v>
      </c>
      <c r="C45" s="197">
        <v>0.5</v>
      </c>
      <c r="D45" s="2"/>
      <c r="E45" s="57">
        <v>0.08</v>
      </c>
      <c r="F45" s="57"/>
      <c r="G45" s="81">
        <v>4</v>
      </c>
      <c r="H45" s="19">
        <f t="shared" si="3"/>
        <v>0</v>
      </c>
      <c r="I45" s="5"/>
      <c r="J45" s="5"/>
      <c r="K45" s="5"/>
      <c r="L45" s="94"/>
      <c r="M45" s="87"/>
      <c r="N45" s="54"/>
      <c r="O45" s="53"/>
    </row>
    <row r="46" spans="1:15" x14ac:dyDescent="0.2">
      <c r="A46" s="2" t="s">
        <v>58</v>
      </c>
      <c r="B46" s="245" t="s">
        <v>46</v>
      </c>
      <c r="C46" s="197">
        <v>0.5</v>
      </c>
      <c r="D46" s="2"/>
      <c r="E46" s="58"/>
      <c r="F46" s="58"/>
      <c r="G46" s="81">
        <v>4</v>
      </c>
      <c r="H46" s="19">
        <f t="shared" si="3"/>
        <v>0</v>
      </c>
      <c r="I46" s="5"/>
      <c r="J46" s="5"/>
      <c r="K46" s="5"/>
      <c r="L46" s="94"/>
      <c r="M46" s="87"/>
      <c r="N46" s="54"/>
      <c r="O46" s="53"/>
    </row>
    <row r="47" spans="1:15" x14ac:dyDescent="0.2">
      <c r="A47" s="2" t="s">
        <v>131</v>
      </c>
      <c r="B47" s="245" t="s">
        <v>46</v>
      </c>
      <c r="C47" s="197">
        <v>0.5</v>
      </c>
      <c r="D47" s="2"/>
      <c r="E47" s="58"/>
      <c r="F47" s="58"/>
      <c r="G47" s="81">
        <v>4</v>
      </c>
      <c r="H47" s="19">
        <f t="shared" si="3"/>
        <v>0</v>
      </c>
      <c r="I47" s="5"/>
      <c r="J47" s="5"/>
      <c r="K47" s="5"/>
      <c r="L47" s="94"/>
      <c r="M47" s="87"/>
      <c r="N47" s="54"/>
      <c r="O47" s="53"/>
    </row>
    <row r="48" spans="1:15" x14ac:dyDescent="0.2">
      <c r="A48" s="2" t="s">
        <v>59</v>
      </c>
      <c r="B48" s="245" t="s">
        <v>46</v>
      </c>
      <c r="C48" s="197">
        <v>0.5</v>
      </c>
      <c r="D48" s="2"/>
      <c r="E48" s="59">
        <v>0.02</v>
      </c>
      <c r="F48" s="59"/>
      <c r="G48" s="81">
        <v>4</v>
      </c>
      <c r="H48" s="19">
        <f t="shared" si="3"/>
        <v>0</v>
      </c>
      <c r="I48" s="5"/>
      <c r="J48" s="5"/>
      <c r="K48" s="5"/>
      <c r="L48" s="94"/>
      <c r="M48" s="87"/>
      <c r="N48" s="54"/>
      <c r="O48" s="53"/>
    </row>
    <row r="49" spans="1:15" x14ac:dyDescent="0.2">
      <c r="A49" s="2" t="s">
        <v>60</v>
      </c>
      <c r="B49" s="245" t="s">
        <v>46</v>
      </c>
      <c r="C49" s="197">
        <v>0.5</v>
      </c>
      <c r="D49" s="2"/>
      <c r="E49" s="58"/>
      <c r="F49" s="58"/>
      <c r="G49" s="81">
        <v>4</v>
      </c>
      <c r="H49" s="19">
        <f t="shared" si="3"/>
        <v>0</v>
      </c>
      <c r="I49" s="5"/>
      <c r="J49" s="5"/>
      <c r="K49" s="5"/>
      <c r="L49" s="94"/>
      <c r="M49" s="87"/>
      <c r="N49" s="54"/>
      <c r="O49" s="53"/>
    </row>
    <row r="50" spans="1:15" x14ac:dyDescent="0.2">
      <c r="A50" s="2" t="s">
        <v>132</v>
      </c>
      <c r="B50" s="245" t="s">
        <v>46</v>
      </c>
      <c r="C50" s="197">
        <v>0.5</v>
      </c>
      <c r="D50" s="2"/>
      <c r="E50" s="58"/>
      <c r="F50" s="58"/>
      <c r="G50" s="81">
        <v>4</v>
      </c>
      <c r="H50" s="19">
        <f t="shared" si="3"/>
        <v>0</v>
      </c>
      <c r="I50" s="5"/>
      <c r="J50" s="5"/>
      <c r="K50" s="5"/>
      <c r="L50" s="94"/>
      <c r="M50" s="87"/>
      <c r="N50" s="54"/>
      <c r="O50" s="53"/>
    </row>
    <row r="51" spans="1:15" x14ac:dyDescent="0.2">
      <c r="A51" s="2" t="s">
        <v>61</v>
      </c>
      <c r="B51" s="245" t="s">
        <v>46</v>
      </c>
      <c r="C51" s="197">
        <v>0.5</v>
      </c>
      <c r="D51" s="2"/>
      <c r="E51" s="57"/>
      <c r="F51" s="57"/>
      <c r="G51" s="81">
        <v>4</v>
      </c>
      <c r="H51" s="19">
        <f t="shared" si="3"/>
        <v>0</v>
      </c>
      <c r="I51" s="5"/>
      <c r="J51" s="5"/>
      <c r="K51" s="5"/>
      <c r="L51" s="94"/>
      <c r="M51" s="87"/>
      <c r="N51" s="54"/>
      <c r="O51" s="53"/>
    </row>
    <row r="52" spans="1:15" x14ac:dyDescent="0.2">
      <c r="A52" s="2" t="s">
        <v>62</v>
      </c>
      <c r="B52" s="245" t="s">
        <v>46</v>
      </c>
      <c r="C52" s="197">
        <v>0.5</v>
      </c>
      <c r="D52" s="2"/>
      <c r="E52" s="57">
        <v>0.2</v>
      </c>
      <c r="F52" s="57"/>
      <c r="G52" s="81">
        <v>4</v>
      </c>
      <c r="H52" s="19">
        <f t="shared" si="3"/>
        <v>0</v>
      </c>
      <c r="I52" s="5"/>
      <c r="J52" s="5"/>
      <c r="K52" s="5"/>
      <c r="L52" s="94"/>
      <c r="M52" s="87"/>
      <c r="N52" s="54"/>
      <c r="O52" s="53"/>
    </row>
    <row r="53" spans="1:15" x14ac:dyDescent="0.2">
      <c r="A53" s="2" t="s">
        <v>133</v>
      </c>
      <c r="B53" s="245" t="s">
        <v>46</v>
      </c>
      <c r="C53" s="197">
        <v>2</v>
      </c>
      <c r="D53" s="2"/>
      <c r="E53" s="57">
        <v>0.01</v>
      </c>
      <c r="F53" s="57"/>
      <c r="G53" s="81">
        <v>4</v>
      </c>
      <c r="H53" s="19">
        <f t="shared" si="3"/>
        <v>0</v>
      </c>
      <c r="I53" s="5"/>
      <c r="J53" s="5"/>
      <c r="K53" s="5"/>
      <c r="L53" s="94"/>
      <c r="M53" s="87"/>
      <c r="N53" s="54"/>
      <c r="O53" s="53"/>
    </row>
    <row r="54" spans="1:15" x14ac:dyDescent="0.2">
      <c r="A54" s="2" t="s">
        <v>63</v>
      </c>
      <c r="B54" s="245" t="s">
        <v>46</v>
      </c>
      <c r="C54" s="197">
        <v>0.5</v>
      </c>
      <c r="D54" s="2"/>
      <c r="E54" s="60"/>
      <c r="F54" s="60"/>
      <c r="G54" s="81">
        <v>4</v>
      </c>
      <c r="H54" s="19">
        <f t="shared" si="3"/>
        <v>0</v>
      </c>
      <c r="I54" s="5"/>
      <c r="J54" s="5"/>
      <c r="K54" s="5"/>
      <c r="L54" s="94"/>
      <c r="M54" s="87"/>
      <c r="N54" s="54"/>
      <c r="O54" s="53"/>
    </row>
    <row r="55" spans="1:15" x14ac:dyDescent="0.2">
      <c r="A55" s="2" t="s">
        <v>64</v>
      </c>
      <c r="B55" s="245" t="s">
        <v>46</v>
      </c>
      <c r="C55" s="197">
        <v>2</v>
      </c>
      <c r="D55" s="2"/>
      <c r="E55" s="13"/>
      <c r="F55" s="13"/>
      <c r="G55" s="81">
        <v>4</v>
      </c>
      <c r="H55" s="19">
        <f t="shared" si="3"/>
        <v>0</v>
      </c>
      <c r="I55" s="5"/>
      <c r="J55" s="5"/>
      <c r="K55" s="5"/>
      <c r="L55" s="94"/>
      <c r="M55" s="87"/>
      <c r="N55" s="54"/>
      <c r="O55" s="53"/>
    </row>
    <row r="56" spans="1:15" x14ac:dyDescent="0.2">
      <c r="A56" s="2" t="s">
        <v>191</v>
      </c>
      <c r="B56" s="245" t="s">
        <v>46</v>
      </c>
      <c r="C56" s="197">
        <v>0.5</v>
      </c>
      <c r="D56" s="2"/>
      <c r="E56" s="13"/>
      <c r="F56" s="13"/>
      <c r="G56" s="81">
        <v>4</v>
      </c>
      <c r="H56" s="19">
        <f t="shared" ref="H56:H60" si="4">COUNTA(I56:L56)</f>
        <v>0</v>
      </c>
      <c r="I56" s="5"/>
      <c r="J56" s="5"/>
      <c r="K56" s="5"/>
      <c r="L56" s="94"/>
      <c r="M56" s="87"/>
      <c r="N56" s="54"/>
      <c r="O56" s="53"/>
    </row>
    <row r="57" spans="1:15" x14ac:dyDescent="0.2">
      <c r="A57" s="2" t="s">
        <v>247</v>
      </c>
      <c r="B57" s="245" t="s">
        <v>46</v>
      </c>
      <c r="C57" s="197">
        <v>0.01</v>
      </c>
      <c r="D57" s="2"/>
      <c r="E57" s="10">
        <v>0.03</v>
      </c>
      <c r="F57" s="13"/>
      <c r="G57" s="81">
        <v>4</v>
      </c>
      <c r="H57" s="19">
        <f t="shared" si="4"/>
        <v>0</v>
      </c>
      <c r="I57" s="5"/>
      <c r="J57" s="5"/>
      <c r="K57" s="5"/>
      <c r="L57" s="94"/>
      <c r="M57" s="87"/>
      <c r="N57" s="54"/>
      <c r="O57" s="53"/>
    </row>
    <row r="58" spans="1:15" x14ac:dyDescent="0.2">
      <c r="A58" s="2" t="s">
        <v>192</v>
      </c>
      <c r="B58" s="245" t="s">
        <v>46</v>
      </c>
      <c r="C58" s="197">
        <v>0.5</v>
      </c>
      <c r="D58" s="2"/>
      <c r="E58" s="10"/>
      <c r="F58" s="13"/>
      <c r="G58" s="81">
        <v>4</v>
      </c>
      <c r="H58" s="19">
        <f t="shared" si="4"/>
        <v>0</v>
      </c>
      <c r="I58" s="5"/>
      <c r="J58" s="5"/>
      <c r="K58" s="5"/>
      <c r="L58" s="94"/>
      <c r="M58" s="87"/>
      <c r="N58" s="54"/>
      <c r="O58" s="53"/>
    </row>
    <row r="59" spans="1:15" x14ac:dyDescent="0.2">
      <c r="A59" s="2" t="s">
        <v>246</v>
      </c>
      <c r="B59" s="245" t="s">
        <v>46</v>
      </c>
      <c r="C59" s="197">
        <v>0.01</v>
      </c>
      <c r="D59" s="2"/>
      <c r="E59" s="10">
        <v>0.03</v>
      </c>
      <c r="F59" s="13"/>
      <c r="G59" s="81">
        <v>4</v>
      </c>
      <c r="H59" s="19">
        <f t="shared" si="4"/>
        <v>0</v>
      </c>
      <c r="I59" s="5"/>
      <c r="J59" s="5"/>
      <c r="K59" s="5"/>
      <c r="L59" s="94"/>
      <c r="M59" s="87"/>
      <c r="N59" s="54"/>
      <c r="O59" s="53"/>
    </row>
    <row r="60" spans="1:15" x14ac:dyDescent="0.2">
      <c r="A60" s="2" t="s">
        <v>193</v>
      </c>
      <c r="B60" s="245" t="s">
        <v>46</v>
      </c>
      <c r="C60" s="197">
        <v>0.5</v>
      </c>
      <c r="D60" s="2"/>
      <c r="E60" s="13"/>
      <c r="F60" s="13"/>
      <c r="G60" s="81">
        <v>4</v>
      </c>
      <c r="H60" s="19">
        <f t="shared" si="4"/>
        <v>0</v>
      </c>
      <c r="I60" s="5"/>
      <c r="J60" s="5"/>
      <c r="K60" s="5"/>
      <c r="L60" s="94"/>
      <c r="M60" s="87"/>
      <c r="N60" s="54"/>
      <c r="O60" s="53"/>
    </row>
    <row r="61" spans="1:15" x14ac:dyDescent="0.2">
      <c r="A61" s="6"/>
      <c r="B61" s="247"/>
      <c r="C61" s="199"/>
      <c r="D61" s="6"/>
      <c r="E61" s="6"/>
      <c r="F61" s="6"/>
      <c r="G61" s="80"/>
      <c r="H61" s="6"/>
      <c r="I61" s="9"/>
      <c r="J61" s="9"/>
      <c r="K61" s="9"/>
      <c r="L61" s="95"/>
      <c r="M61" s="85"/>
      <c r="N61" s="9"/>
      <c r="O61" s="9"/>
    </row>
    <row r="62" spans="1:15" x14ac:dyDescent="0.2">
      <c r="A62" s="6" t="s">
        <v>145</v>
      </c>
      <c r="B62" s="247"/>
      <c r="C62" s="199"/>
      <c r="D62" s="6"/>
      <c r="E62" s="6"/>
      <c r="F62" s="6"/>
      <c r="G62" s="80"/>
      <c r="H62" s="6"/>
      <c r="I62" s="9"/>
      <c r="J62" s="9"/>
      <c r="K62" s="9"/>
      <c r="L62" s="95"/>
      <c r="M62" s="85"/>
      <c r="N62" s="9"/>
      <c r="O62" s="9"/>
    </row>
    <row r="63" spans="1:15" x14ac:dyDescent="0.2">
      <c r="A63" s="2" t="s">
        <v>3</v>
      </c>
      <c r="B63" s="245" t="s">
        <v>17</v>
      </c>
      <c r="C63" s="197">
        <v>0.01</v>
      </c>
      <c r="D63" s="2"/>
      <c r="E63" s="33">
        <v>5.5E-2</v>
      </c>
      <c r="F63" s="33"/>
      <c r="G63" s="19">
        <v>1</v>
      </c>
      <c r="H63" s="19">
        <f t="shared" ref="H63:H71" si="5">COUNTA(I63:L63)</f>
        <v>0</v>
      </c>
      <c r="I63" s="5"/>
      <c r="J63" s="5"/>
      <c r="K63" s="5"/>
      <c r="L63" s="93"/>
      <c r="M63" s="86"/>
      <c r="N63" s="5"/>
      <c r="O63" s="5"/>
    </row>
    <row r="64" spans="1:15" x14ac:dyDescent="0.2">
      <c r="A64" s="2" t="s">
        <v>4</v>
      </c>
      <c r="B64" s="245" t="s">
        <v>17</v>
      </c>
      <c r="C64" s="197">
        <v>1E-3</v>
      </c>
      <c r="D64" s="2"/>
      <c r="E64" s="33">
        <v>1.2999999999999999E-2</v>
      </c>
      <c r="F64" s="33"/>
      <c r="G64" s="19">
        <v>1</v>
      </c>
      <c r="H64" s="19">
        <f t="shared" si="5"/>
        <v>0</v>
      </c>
      <c r="I64" s="5"/>
      <c r="J64" s="5"/>
      <c r="K64" s="5"/>
      <c r="L64" s="93"/>
      <c r="M64" s="86"/>
      <c r="N64" s="5"/>
      <c r="O64" s="5"/>
    </row>
    <row r="65" spans="1:15" x14ac:dyDescent="0.2">
      <c r="A65" s="2" t="s">
        <v>5</v>
      </c>
      <c r="B65" s="245" t="s">
        <v>17</v>
      </c>
      <c r="C65" s="197">
        <v>1E-3</v>
      </c>
      <c r="D65" s="2"/>
      <c r="E65" s="13"/>
      <c r="F65" s="13"/>
      <c r="G65" s="19">
        <v>1</v>
      </c>
      <c r="H65" s="19">
        <f t="shared" si="5"/>
        <v>0</v>
      </c>
      <c r="I65" s="5"/>
      <c r="J65" s="5"/>
      <c r="K65" s="5"/>
      <c r="L65" s="93"/>
      <c r="M65" s="86"/>
      <c r="N65" s="5"/>
      <c r="O65" s="5"/>
    </row>
    <row r="66" spans="1:15" x14ac:dyDescent="0.2">
      <c r="A66" s="2" t="s">
        <v>6</v>
      </c>
      <c r="B66" s="245" t="s">
        <v>17</v>
      </c>
      <c r="C66" s="197">
        <v>1E-4</v>
      </c>
      <c r="D66" s="2"/>
      <c r="E66" s="61">
        <v>2.0000000000000001E-4</v>
      </c>
      <c r="F66" s="61"/>
      <c r="G66" s="19">
        <v>1</v>
      </c>
      <c r="H66" s="19">
        <f t="shared" si="5"/>
        <v>0</v>
      </c>
      <c r="I66" s="5"/>
      <c r="J66" s="5"/>
      <c r="K66" s="5"/>
      <c r="L66" s="94"/>
      <c r="M66" s="87"/>
      <c r="N66" s="53"/>
      <c r="O66" s="53"/>
    </row>
    <row r="67" spans="1:15" x14ac:dyDescent="0.2">
      <c r="A67" s="2" t="s">
        <v>27</v>
      </c>
      <c r="B67" s="245" t="s">
        <v>17</v>
      </c>
      <c r="C67" s="197">
        <v>1E-3</v>
      </c>
      <c r="D67" s="2"/>
      <c r="E67" s="33">
        <v>1E-3</v>
      </c>
      <c r="F67" s="33"/>
      <c r="G67" s="19">
        <v>1</v>
      </c>
      <c r="H67" s="19">
        <f t="shared" si="5"/>
        <v>0</v>
      </c>
      <c r="I67" s="5"/>
      <c r="J67" s="5"/>
      <c r="K67" s="5"/>
      <c r="L67" s="93"/>
      <c r="M67" s="86"/>
      <c r="N67" s="5"/>
      <c r="O67" s="5"/>
    </row>
    <row r="68" spans="1:15" x14ac:dyDescent="0.2">
      <c r="A68" s="2" t="s">
        <v>9</v>
      </c>
      <c r="B68" s="245" t="s">
        <v>17</v>
      </c>
      <c r="C68" s="197">
        <v>1E-3</v>
      </c>
      <c r="D68" s="2"/>
      <c r="E68" s="13"/>
      <c r="F68" s="13"/>
      <c r="G68" s="19">
        <v>1</v>
      </c>
      <c r="H68" s="19">
        <f t="shared" si="5"/>
        <v>0</v>
      </c>
      <c r="I68" s="5"/>
      <c r="J68" s="5"/>
      <c r="K68" s="5"/>
      <c r="L68" s="96"/>
      <c r="M68" s="86"/>
      <c r="N68" s="5"/>
      <c r="O68" s="5"/>
    </row>
    <row r="69" spans="1:15" x14ac:dyDescent="0.2">
      <c r="A69" s="2" t="s">
        <v>10</v>
      </c>
      <c r="B69" s="245" t="s">
        <v>17</v>
      </c>
      <c r="C69" s="197">
        <v>1E-3</v>
      </c>
      <c r="D69" s="2"/>
      <c r="E69" s="33">
        <v>1.4E-3</v>
      </c>
      <c r="F69" s="33"/>
      <c r="G69" s="19">
        <v>1</v>
      </c>
      <c r="H69" s="19">
        <f t="shared" si="5"/>
        <v>0</v>
      </c>
      <c r="I69" s="5"/>
      <c r="J69" s="5"/>
      <c r="K69" s="5"/>
      <c r="L69" s="93"/>
      <c r="M69" s="86"/>
      <c r="N69" s="5"/>
      <c r="O69" s="5"/>
    </row>
    <row r="70" spans="1:15" x14ac:dyDescent="0.2">
      <c r="A70" s="2" t="s">
        <v>28</v>
      </c>
      <c r="B70" s="245" t="s">
        <v>17</v>
      </c>
      <c r="C70" s="197">
        <v>1E-3</v>
      </c>
      <c r="D70" s="2"/>
      <c r="E70" s="33">
        <v>3.3999999999999998E-3</v>
      </c>
      <c r="F70" s="33"/>
      <c r="G70" s="19">
        <v>1</v>
      </c>
      <c r="H70" s="19">
        <f t="shared" si="5"/>
        <v>0</v>
      </c>
      <c r="I70" s="5"/>
      <c r="J70" s="5"/>
      <c r="K70" s="5"/>
      <c r="L70" s="93"/>
      <c r="M70" s="86"/>
      <c r="N70" s="5"/>
      <c r="O70" s="5"/>
    </row>
    <row r="71" spans="1:15" x14ac:dyDescent="0.2">
      <c r="A71" s="2" t="s">
        <v>30</v>
      </c>
      <c r="B71" s="245" t="s">
        <v>17</v>
      </c>
      <c r="C71" s="197">
        <v>1E-4</v>
      </c>
      <c r="D71" s="2"/>
      <c r="E71" s="33">
        <v>5.9999999999999995E-4</v>
      </c>
      <c r="F71" s="33"/>
      <c r="G71" s="19">
        <v>1</v>
      </c>
      <c r="H71" s="19">
        <f t="shared" si="5"/>
        <v>0</v>
      </c>
      <c r="I71" s="5"/>
      <c r="J71" s="5"/>
      <c r="K71" s="5"/>
      <c r="L71" s="94"/>
      <c r="M71" s="87"/>
      <c r="N71" s="53"/>
      <c r="O71" s="53"/>
    </row>
    <row r="72" spans="1:15" x14ac:dyDescent="0.2">
      <c r="A72" s="2" t="s">
        <v>29</v>
      </c>
      <c r="B72" s="246" t="s">
        <v>17</v>
      </c>
      <c r="C72" s="198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6">COUNTA(I72:L72)</f>
        <v>0</v>
      </c>
      <c r="I72" s="5"/>
      <c r="J72" s="5"/>
      <c r="K72" s="5"/>
      <c r="L72" s="93"/>
      <c r="M72" s="86"/>
      <c r="N72" s="5"/>
      <c r="O72" s="5"/>
    </row>
    <row r="73" spans="1:15" x14ac:dyDescent="0.2">
      <c r="A73" s="6"/>
      <c r="B73" s="247"/>
      <c r="C73" s="199"/>
      <c r="D73" s="6"/>
      <c r="E73" s="6"/>
      <c r="F73" s="6"/>
      <c r="G73" s="80"/>
      <c r="H73" s="6"/>
      <c r="I73" s="9"/>
      <c r="J73" s="9"/>
      <c r="K73" s="9"/>
      <c r="L73" s="95"/>
      <c r="M73" s="85"/>
      <c r="N73" s="9"/>
      <c r="O73" s="9"/>
    </row>
    <row r="74" spans="1:15" x14ac:dyDescent="0.2">
      <c r="A74" s="151" t="s">
        <v>204</v>
      </c>
      <c r="B74" s="247"/>
      <c r="C74" s="199"/>
      <c r="D74" s="6"/>
      <c r="E74" s="6"/>
      <c r="F74" s="6"/>
      <c r="G74" s="80"/>
      <c r="H74" s="6"/>
      <c r="I74" s="9"/>
      <c r="J74" s="9"/>
      <c r="K74" s="9"/>
      <c r="L74" s="95"/>
      <c r="M74" s="85"/>
      <c r="N74" s="9"/>
      <c r="O74" s="9"/>
    </row>
    <row r="75" spans="1:15" x14ac:dyDescent="0.2">
      <c r="A75" s="2" t="s">
        <v>121</v>
      </c>
      <c r="B75" s="245" t="s">
        <v>46</v>
      </c>
      <c r="C75" s="198">
        <v>1</v>
      </c>
      <c r="D75" s="4"/>
      <c r="E75" s="33">
        <v>950</v>
      </c>
      <c r="F75" s="33"/>
      <c r="G75" s="19">
        <v>1</v>
      </c>
      <c r="H75" s="19">
        <f t="shared" ref="H75:H77" si="7">COUNTA(I75:L75)</f>
        <v>0</v>
      </c>
      <c r="I75" s="5"/>
      <c r="J75" s="5"/>
      <c r="K75" s="5"/>
      <c r="L75" s="94"/>
      <c r="M75" s="87"/>
      <c r="N75" s="53"/>
      <c r="O75" s="53"/>
    </row>
    <row r="76" spans="1:15" x14ac:dyDescent="0.2">
      <c r="A76" s="2" t="s">
        <v>122</v>
      </c>
      <c r="B76" s="245" t="s">
        <v>46</v>
      </c>
      <c r="C76" s="198">
        <v>5</v>
      </c>
      <c r="D76" s="4"/>
      <c r="E76" s="5"/>
      <c r="F76" s="5"/>
      <c r="G76" s="19">
        <v>1</v>
      </c>
      <c r="H76" s="19">
        <f t="shared" si="7"/>
        <v>0</v>
      </c>
      <c r="I76" s="5"/>
      <c r="J76" s="5"/>
      <c r="K76" s="5"/>
      <c r="L76" s="94"/>
      <c r="M76" s="87"/>
      <c r="N76" s="53"/>
      <c r="O76" s="53"/>
    </row>
    <row r="77" spans="1:15" x14ac:dyDescent="0.2">
      <c r="A77" s="2" t="s">
        <v>123</v>
      </c>
      <c r="B77" s="245" t="s">
        <v>46</v>
      </c>
      <c r="C77" s="198">
        <v>2</v>
      </c>
      <c r="D77" s="4"/>
      <c r="E77" s="5"/>
      <c r="F77" s="5"/>
      <c r="G77" s="19">
        <v>1</v>
      </c>
      <c r="H77" s="19">
        <f t="shared" si="7"/>
        <v>0</v>
      </c>
      <c r="I77" s="5"/>
      <c r="J77" s="5"/>
      <c r="K77" s="5"/>
      <c r="L77" s="94"/>
      <c r="M77" s="87"/>
      <c r="N77" s="53"/>
      <c r="O77" s="53"/>
    </row>
    <row r="78" spans="1:15" x14ac:dyDescent="0.2">
      <c r="A78" s="2" t="s">
        <v>202</v>
      </c>
      <c r="B78" s="245" t="s">
        <v>46</v>
      </c>
      <c r="C78" s="198">
        <v>2</v>
      </c>
      <c r="D78" s="4"/>
      <c r="E78" s="5"/>
      <c r="F78" s="5"/>
      <c r="G78" s="19">
        <v>1</v>
      </c>
      <c r="H78" s="19">
        <f t="shared" ref="H78:H83" si="8">COUNTA(I78:L78)</f>
        <v>0</v>
      </c>
      <c r="I78" s="5"/>
      <c r="J78" s="5"/>
      <c r="K78" s="5"/>
      <c r="L78" s="94"/>
      <c r="M78" s="87"/>
      <c r="N78" s="53"/>
      <c r="O78" s="53"/>
    </row>
    <row r="79" spans="1:15" x14ac:dyDescent="0.2">
      <c r="A79" s="2" t="s">
        <v>203</v>
      </c>
      <c r="B79" s="245" t="s">
        <v>46</v>
      </c>
      <c r="C79" s="198">
        <v>2</v>
      </c>
      <c r="D79" s="4"/>
      <c r="E79" s="5"/>
      <c r="F79" s="5"/>
      <c r="G79" s="19">
        <v>1</v>
      </c>
      <c r="H79" s="19">
        <f t="shared" si="8"/>
        <v>0</v>
      </c>
      <c r="I79" s="5"/>
      <c r="J79" s="5"/>
      <c r="K79" s="5"/>
      <c r="L79" s="94"/>
      <c r="M79" s="87"/>
      <c r="N79" s="53"/>
      <c r="O79" s="53"/>
    </row>
    <row r="80" spans="1:15" x14ac:dyDescent="0.2">
      <c r="A80" s="2" t="s">
        <v>184</v>
      </c>
      <c r="B80" s="245" t="s">
        <v>46</v>
      </c>
      <c r="C80" s="198">
        <v>1</v>
      </c>
      <c r="D80" s="4"/>
      <c r="E80" s="5"/>
      <c r="F80" s="5"/>
      <c r="G80" s="19">
        <v>1</v>
      </c>
      <c r="H80" s="19">
        <f t="shared" si="8"/>
        <v>0</v>
      </c>
      <c r="I80" s="5"/>
      <c r="J80" s="5"/>
      <c r="K80" s="5"/>
      <c r="L80" s="94"/>
      <c r="M80" s="87"/>
      <c r="N80" s="53"/>
      <c r="O80" s="53"/>
    </row>
    <row r="81" spans="1:15" x14ac:dyDescent="0.2">
      <c r="A81" s="2" t="s">
        <v>185</v>
      </c>
      <c r="B81" s="245" t="s">
        <v>46</v>
      </c>
      <c r="C81" s="198">
        <v>1</v>
      </c>
      <c r="D81" s="4"/>
      <c r="E81" s="5"/>
      <c r="F81" s="5"/>
      <c r="G81" s="19">
        <v>1</v>
      </c>
      <c r="H81" s="19">
        <f t="shared" si="8"/>
        <v>0</v>
      </c>
      <c r="I81" s="5"/>
      <c r="J81" s="5"/>
      <c r="K81" s="5"/>
      <c r="L81" s="94"/>
      <c r="M81" s="87"/>
      <c r="N81" s="53"/>
      <c r="O81" s="53"/>
    </row>
    <row r="82" spans="1:15" x14ac:dyDescent="0.2">
      <c r="A82" s="2" t="s">
        <v>105</v>
      </c>
      <c r="B82" s="245" t="s">
        <v>46</v>
      </c>
      <c r="C82" s="198">
        <v>5</v>
      </c>
      <c r="D82" s="4"/>
      <c r="E82" s="5"/>
      <c r="F82" s="5"/>
      <c r="G82" s="19">
        <v>1</v>
      </c>
      <c r="H82" s="19">
        <f t="shared" si="8"/>
        <v>0</v>
      </c>
      <c r="I82" s="5"/>
      <c r="J82" s="5"/>
      <c r="K82" s="5"/>
      <c r="L82" s="94"/>
      <c r="M82" s="87"/>
      <c r="N82" s="53"/>
      <c r="O82" s="53"/>
    </row>
    <row r="83" spans="1:15" x14ac:dyDescent="0.2">
      <c r="A83" s="2" t="s">
        <v>45</v>
      </c>
      <c r="B83" s="245" t="s">
        <v>46</v>
      </c>
      <c r="C83" s="197">
        <v>1</v>
      </c>
      <c r="D83" s="2"/>
      <c r="E83" s="5"/>
      <c r="F83" s="5"/>
      <c r="G83" s="19">
        <v>1</v>
      </c>
      <c r="H83" s="19">
        <f t="shared" si="8"/>
        <v>0</v>
      </c>
      <c r="I83" s="5"/>
      <c r="J83" s="5"/>
      <c r="K83" s="5"/>
      <c r="L83" s="94"/>
      <c r="M83" s="87"/>
      <c r="N83" s="53"/>
      <c r="O83" s="53"/>
    </row>
    <row r="84" spans="1:15" x14ac:dyDescent="0.2">
      <c r="A84" s="6"/>
      <c r="B84" s="247"/>
      <c r="C84" s="199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</row>
    <row r="85" spans="1:15" x14ac:dyDescent="0.2">
      <c r="A85" s="6" t="s">
        <v>146</v>
      </c>
      <c r="B85" s="247"/>
      <c r="C85" s="199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</row>
    <row r="86" spans="1:15" x14ac:dyDescent="0.2">
      <c r="A86" s="2" t="s">
        <v>205</v>
      </c>
      <c r="B86" s="245" t="s">
        <v>46</v>
      </c>
      <c r="C86" s="197">
        <v>5</v>
      </c>
      <c r="D86" s="2"/>
      <c r="E86" s="5"/>
      <c r="F86" s="5"/>
      <c r="G86" s="19">
        <v>1</v>
      </c>
      <c r="H86" s="19">
        <f t="shared" ref="H86:H94" si="9">COUNTA(I86:L86)</f>
        <v>0</v>
      </c>
      <c r="I86" s="5"/>
      <c r="J86" s="5"/>
      <c r="K86" s="5"/>
      <c r="L86" s="94"/>
      <c r="M86" s="87"/>
      <c r="N86" s="53"/>
      <c r="O86" s="53"/>
    </row>
    <row r="87" spans="1:15" x14ac:dyDescent="0.2">
      <c r="A87" s="2" t="s">
        <v>206</v>
      </c>
      <c r="B87" s="245" t="s">
        <v>46</v>
      </c>
      <c r="C87" s="197">
        <v>5</v>
      </c>
      <c r="D87" s="2"/>
      <c r="E87" s="5"/>
      <c r="F87" s="5"/>
      <c r="G87" s="19">
        <v>1</v>
      </c>
      <c r="H87" s="19">
        <f t="shared" si="9"/>
        <v>0</v>
      </c>
      <c r="I87" s="5"/>
      <c r="J87" s="5"/>
      <c r="K87" s="5"/>
      <c r="L87" s="94"/>
      <c r="M87" s="87"/>
      <c r="N87" s="53"/>
      <c r="O87" s="53"/>
    </row>
    <row r="88" spans="1:15" x14ac:dyDescent="0.2">
      <c r="A88" s="2" t="s">
        <v>207</v>
      </c>
      <c r="B88" s="245" t="s">
        <v>46</v>
      </c>
      <c r="C88" s="197">
        <v>5</v>
      </c>
      <c r="D88" s="2"/>
      <c r="E88" s="5"/>
      <c r="F88" s="5"/>
      <c r="G88" s="19">
        <v>1</v>
      </c>
      <c r="H88" s="19">
        <f t="shared" si="9"/>
        <v>0</v>
      </c>
      <c r="I88" s="5"/>
      <c r="J88" s="5"/>
      <c r="K88" s="5"/>
      <c r="L88" s="94"/>
      <c r="M88" s="87"/>
      <c r="N88" s="53"/>
      <c r="O88" s="53"/>
    </row>
    <row r="89" spans="1:15" x14ac:dyDescent="0.2">
      <c r="A89" s="2" t="s">
        <v>208</v>
      </c>
      <c r="B89" s="245" t="s">
        <v>46</v>
      </c>
      <c r="C89" s="197">
        <v>5</v>
      </c>
      <c r="D89" s="2"/>
      <c r="E89" s="5"/>
      <c r="F89" s="5"/>
      <c r="G89" s="19">
        <v>1</v>
      </c>
      <c r="H89" s="19">
        <f t="shared" si="9"/>
        <v>0</v>
      </c>
      <c r="I89" s="5"/>
      <c r="J89" s="5"/>
      <c r="K89" s="5"/>
      <c r="L89" s="94"/>
      <c r="M89" s="87"/>
      <c r="N89" s="53"/>
      <c r="O89" s="53"/>
    </row>
    <row r="90" spans="1:15" x14ac:dyDescent="0.2">
      <c r="A90" s="2" t="s">
        <v>209</v>
      </c>
      <c r="B90" s="245" t="s">
        <v>46</v>
      </c>
      <c r="C90" s="197">
        <v>5</v>
      </c>
      <c r="D90" s="2"/>
      <c r="E90" s="5"/>
      <c r="F90" s="5"/>
      <c r="G90" s="19">
        <v>1</v>
      </c>
      <c r="H90" s="19">
        <f t="shared" si="9"/>
        <v>0</v>
      </c>
      <c r="I90" s="5"/>
      <c r="J90" s="5"/>
      <c r="K90" s="5"/>
      <c r="L90" s="94"/>
      <c r="M90" s="87"/>
      <c r="N90" s="53"/>
      <c r="O90" s="53"/>
    </row>
    <row r="91" spans="1:15" x14ac:dyDescent="0.2">
      <c r="A91" s="2" t="s">
        <v>210</v>
      </c>
      <c r="B91" s="245" t="s">
        <v>46</v>
      </c>
      <c r="C91" s="197">
        <v>5</v>
      </c>
      <c r="D91" s="2"/>
      <c r="E91" s="5"/>
      <c r="F91" s="5"/>
      <c r="G91" s="19">
        <v>1</v>
      </c>
      <c r="H91" s="19">
        <f t="shared" si="9"/>
        <v>0</v>
      </c>
      <c r="I91" s="5"/>
      <c r="J91" s="5"/>
      <c r="K91" s="5"/>
      <c r="L91" s="94"/>
      <c r="M91" s="87"/>
      <c r="N91" s="53"/>
      <c r="O91" s="53"/>
    </row>
    <row r="92" spans="1:15" x14ac:dyDescent="0.2">
      <c r="A92" s="2" t="s">
        <v>211</v>
      </c>
      <c r="B92" s="245" t="s">
        <v>46</v>
      </c>
      <c r="C92" s="197">
        <v>5</v>
      </c>
      <c r="D92" s="2"/>
      <c r="E92" s="5"/>
      <c r="F92" s="5"/>
      <c r="G92" s="19">
        <v>1</v>
      </c>
      <c r="H92" s="19">
        <f t="shared" si="9"/>
        <v>0</v>
      </c>
      <c r="I92" s="5"/>
      <c r="J92" s="5"/>
      <c r="K92" s="5"/>
      <c r="L92" s="94"/>
      <c r="M92" s="87"/>
      <c r="N92" s="53"/>
      <c r="O92" s="53"/>
    </row>
    <row r="93" spans="1:15" x14ac:dyDescent="0.2">
      <c r="A93" s="2" t="s">
        <v>212</v>
      </c>
      <c r="B93" s="245" t="s">
        <v>46</v>
      </c>
      <c r="C93" s="197">
        <v>5</v>
      </c>
      <c r="D93" s="2"/>
      <c r="E93" s="5"/>
      <c r="F93" s="5"/>
      <c r="G93" s="19">
        <v>1</v>
      </c>
      <c r="H93" s="19">
        <f t="shared" si="9"/>
        <v>0</v>
      </c>
      <c r="I93" s="5"/>
      <c r="J93" s="5"/>
      <c r="K93" s="5"/>
      <c r="L93" s="94"/>
      <c r="M93" s="87"/>
      <c r="N93" s="53"/>
      <c r="O93" s="53"/>
    </row>
    <row r="94" spans="1:15" x14ac:dyDescent="0.2">
      <c r="A94" s="2" t="s">
        <v>213</v>
      </c>
      <c r="B94" s="245" t="s">
        <v>46</v>
      </c>
      <c r="C94" s="197">
        <v>5</v>
      </c>
      <c r="D94" s="2"/>
      <c r="E94" s="5"/>
      <c r="F94" s="5"/>
      <c r="G94" s="19">
        <v>1</v>
      </c>
      <c r="H94" s="19">
        <f t="shared" si="9"/>
        <v>0</v>
      </c>
      <c r="I94" s="5"/>
      <c r="J94" s="5"/>
      <c r="K94" s="5"/>
      <c r="L94" s="94"/>
      <c r="M94" s="87"/>
      <c r="N94" s="53"/>
      <c r="O94" s="53"/>
    </row>
    <row r="95" spans="1:15" x14ac:dyDescent="0.2">
      <c r="A95" s="6"/>
      <c r="B95" s="247"/>
      <c r="C95" s="199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</row>
    <row r="96" spans="1:15" x14ac:dyDescent="0.2">
      <c r="A96" s="6" t="s">
        <v>220</v>
      </c>
      <c r="B96" s="247"/>
      <c r="C96" s="199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</row>
    <row r="97" spans="1:15" x14ac:dyDescent="0.2">
      <c r="A97" s="2" t="s">
        <v>221</v>
      </c>
      <c r="B97" s="245" t="s">
        <v>46</v>
      </c>
      <c r="C97" s="197">
        <v>5</v>
      </c>
      <c r="D97" s="2"/>
      <c r="E97" s="5"/>
      <c r="F97" s="5"/>
      <c r="G97" s="19">
        <v>1</v>
      </c>
      <c r="H97" s="19">
        <f t="shared" ref="H97" si="10">COUNTA(I97:L97)</f>
        <v>0</v>
      </c>
      <c r="I97" s="5"/>
      <c r="J97" s="5"/>
      <c r="K97" s="5"/>
      <c r="L97" s="94"/>
      <c r="M97" s="87"/>
      <c r="N97" s="53"/>
      <c r="O97" s="53"/>
    </row>
    <row r="98" spans="1:15" x14ac:dyDescent="0.2">
      <c r="A98" s="6"/>
      <c r="B98" s="247"/>
      <c r="C98" s="199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</row>
    <row r="99" spans="1:15" x14ac:dyDescent="0.2">
      <c r="A99" s="6" t="s">
        <v>222</v>
      </c>
      <c r="B99" s="247"/>
      <c r="C99" s="199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</row>
    <row r="100" spans="1:15" x14ac:dyDescent="0.2">
      <c r="A100" s="2" t="s">
        <v>223</v>
      </c>
      <c r="B100" s="245" t="s">
        <v>46</v>
      </c>
      <c r="C100" s="197">
        <v>5</v>
      </c>
      <c r="D100" s="2"/>
      <c r="E100" s="5"/>
      <c r="F100" s="5"/>
      <c r="G100" s="19">
        <v>1</v>
      </c>
      <c r="H100" s="19">
        <f t="shared" ref="H100:H104" si="11">COUNTA(I100:L100)</f>
        <v>0</v>
      </c>
      <c r="I100" s="5"/>
      <c r="J100" s="5"/>
      <c r="K100" s="5"/>
      <c r="L100" s="94"/>
      <c r="M100" s="87"/>
      <c r="N100" s="53"/>
      <c r="O100" s="53"/>
    </row>
    <row r="101" spans="1:15" x14ac:dyDescent="0.2">
      <c r="A101" s="2" t="s">
        <v>224</v>
      </c>
      <c r="B101" s="245" t="s">
        <v>46</v>
      </c>
      <c r="C101" s="197">
        <v>5</v>
      </c>
      <c r="D101" s="2"/>
      <c r="E101" s="5"/>
      <c r="F101" s="5"/>
      <c r="G101" s="19">
        <v>1</v>
      </c>
      <c r="H101" s="19">
        <f t="shared" si="11"/>
        <v>0</v>
      </c>
      <c r="I101" s="5"/>
      <c r="J101" s="5"/>
      <c r="K101" s="5"/>
      <c r="L101" s="94"/>
      <c r="M101" s="87"/>
      <c r="N101" s="53"/>
      <c r="O101" s="53"/>
    </row>
    <row r="102" spans="1:15" x14ac:dyDescent="0.2">
      <c r="A102" s="2" t="s">
        <v>225</v>
      </c>
      <c r="B102" s="245" t="s">
        <v>46</v>
      </c>
      <c r="C102" s="197">
        <v>5</v>
      </c>
      <c r="D102" s="2"/>
      <c r="E102" s="5"/>
      <c r="F102" s="5"/>
      <c r="G102" s="19">
        <v>1</v>
      </c>
      <c r="H102" s="19">
        <f t="shared" si="11"/>
        <v>0</v>
      </c>
      <c r="I102" s="5"/>
      <c r="J102" s="5"/>
      <c r="K102" s="5"/>
      <c r="L102" s="94"/>
      <c r="M102" s="87"/>
      <c r="N102" s="53"/>
      <c r="O102" s="53"/>
    </row>
    <row r="103" spans="1:15" x14ac:dyDescent="0.2">
      <c r="A103" s="2" t="s">
        <v>226</v>
      </c>
      <c r="B103" s="245" t="s">
        <v>46</v>
      </c>
      <c r="C103" s="197">
        <v>5</v>
      </c>
      <c r="D103" s="2"/>
      <c r="E103" s="5"/>
      <c r="F103" s="5"/>
      <c r="G103" s="19">
        <v>1</v>
      </c>
      <c r="H103" s="19">
        <f t="shared" si="11"/>
        <v>0</v>
      </c>
      <c r="I103" s="5"/>
      <c r="J103" s="5"/>
      <c r="K103" s="5"/>
      <c r="L103" s="94"/>
      <c r="M103" s="87"/>
      <c r="N103" s="53"/>
      <c r="O103" s="53"/>
    </row>
    <row r="104" spans="1:15" x14ac:dyDescent="0.2">
      <c r="A104" s="2" t="s">
        <v>227</v>
      </c>
      <c r="B104" s="245" t="s">
        <v>46</v>
      </c>
      <c r="C104" s="197">
        <v>5</v>
      </c>
      <c r="D104" s="2"/>
      <c r="E104" s="5"/>
      <c r="F104" s="5"/>
      <c r="G104" s="19">
        <v>1</v>
      </c>
      <c r="H104" s="19">
        <f t="shared" si="11"/>
        <v>0</v>
      </c>
      <c r="I104" s="5"/>
      <c r="J104" s="5"/>
      <c r="K104" s="5"/>
      <c r="L104" s="94"/>
      <c r="M104" s="87"/>
      <c r="N104" s="53"/>
      <c r="O104" s="53"/>
    </row>
    <row r="105" spans="1:15" x14ac:dyDescent="0.2">
      <c r="A105" s="6"/>
      <c r="B105" s="247"/>
      <c r="C105" s="199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</row>
    <row r="106" spans="1:15" x14ac:dyDescent="0.2">
      <c r="A106" s="6" t="s">
        <v>214</v>
      </c>
      <c r="B106" s="247"/>
      <c r="C106" s="199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</row>
    <row r="107" spans="1:15" x14ac:dyDescent="0.2">
      <c r="A107" s="2" t="s">
        <v>215</v>
      </c>
      <c r="B107" s="245" t="s">
        <v>46</v>
      </c>
      <c r="C107" s="197">
        <v>50</v>
      </c>
      <c r="D107" s="2"/>
      <c r="E107" s="5"/>
      <c r="F107" s="5"/>
      <c r="G107" s="19">
        <v>1</v>
      </c>
      <c r="H107" s="19">
        <f t="shared" ref="H107:H110" si="12">COUNTA(I107:L107)</f>
        <v>0</v>
      </c>
      <c r="I107" s="5"/>
      <c r="J107" s="5"/>
      <c r="K107" s="5"/>
      <c r="L107" s="94"/>
      <c r="M107" s="87"/>
      <c r="N107" s="53"/>
      <c r="O107" s="53"/>
    </row>
    <row r="108" spans="1:15" x14ac:dyDescent="0.2">
      <c r="A108" s="2" t="s">
        <v>216</v>
      </c>
      <c r="B108" s="245" t="s">
        <v>46</v>
      </c>
      <c r="C108" s="197">
        <v>50</v>
      </c>
      <c r="D108" s="2"/>
      <c r="E108" s="5"/>
      <c r="F108" s="5"/>
      <c r="G108" s="19">
        <v>1</v>
      </c>
      <c r="H108" s="19">
        <f t="shared" si="12"/>
        <v>0</v>
      </c>
      <c r="I108" s="5"/>
      <c r="J108" s="5"/>
      <c r="K108" s="5"/>
      <c r="L108" s="94"/>
      <c r="M108" s="87"/>
      <c r="N108" s="53"/>
      <c r="O108" s="53"/>
    </row>
    <row r="109" spans="1:15" x14ac:dyDescent="0.2">
      <c r="A109" s="2" t="s">
        <v>217</v>
      </c>
      <c r="B109" s="245" t="s">
        <v>46</v>
      </c>
      <c r="C109" s="197">
        <v>50</v>
      </c>
      <c r="D109" s="2"/>
      <c r="E109" s="5"/>
      <c r="F109" s="5"/>
      <c r="G109" s="19">
        <v>1</v>
      </c>
      <c r="H109" s="19">
        <f t="shared" si="12"/>
        <v>0</v>
      </c>
      <c r="I109" s="5"/>
      <c r="J109" s="5"/>
      <c r="K109" s="5"/>
      <c r="L109" s="94"/>
      <c r="M109" s="87"/>
      <c r="N109" s="53"/>
      <c r="O109" s="53"/>
    </row>
    <row r="110" spans="1:15" x14ac:dyDescent="0.2">
      <c r="A110" s="2" t="s">
        <v>218</v>
      </c>
      <c r="B110" s="245" t="s">
        <v>46</v>
      </c>
      <c r="C110" s="197">
        <v>50</v>
      </c>
      <c r="D110" s="2"/>
      <c r="E110" s="5"/>
      <c r="F110" s="5"/>
      <c r="G110" s="19">
        <v>1</v>
      </c>
      <c r="H110" s="19">
        <f t="shared" si="12"/>
        <v>0</v>
      </c>
      <c r="I110" s="5"/>
      <c r="J110" s="5"/>
      <c r="K110" s="5"/>
      <c r="L110" s="94"/>
      <c r="M110" s="87"/>
      <c r="N110" s="53"/>
      <c r="O110" s="53"/>
    </row>
    <row r="111" spans="1:15" x14ac:dyDescent="0.2">
      <c r="A111" s="6"/>
      <c r="B111" s="247"/>
      <c r="C111" s="199"/>
      <c r="D111" s="6"/>
      <c r="E111" s="16"/>
      <c r="F111" s="16"/>
      <c r="G111" s="80"/>
      <c r="H111" s="6"/>
      <c r="I111" s="9"/>
      <c r="J111" s="9"/>
      <c r="K111" s="9"/>
      <c r="L111" s="95"/>
      <c r="M111" s="85"/>
      <c r="N111" s="9"/>
      <c r="O111" s="9"/>
    </row>
    <row r="112" spans="1:15" x14ac:dyDescent="0.2">
      <c r="A112" s="2" t="s">
        <v>16</v>
      </c>
      <c r="B112" s="245" t="s">
        <v>17</v>
      </c>
      <c r="C112" s="197">
        <v>1</v>
      </c>
      <c r="D112" s="2"/>
      <c r="E112" s="38"/>
      <c r="F112" s="38"/>
      <c r="G112" s="19">
        <v>1</v>
      </c>
      <c r="H112" s="19">
        <f t="shared" ref="H112:H113" si="13">COUNTA(I112:L112)</f>
        <v>0</v>
      </c>
      <c r="I112" s="5"/>
      <c r="J112" s="5"/>
      <c r="K112" s="5"/>
      <c r="L112" s="93"/>
      <c r="M112" s="87"/>
      <c r="N112" s="5"/>
      <c r="O112" s="5"/>
    </row>
    <row r="113" spans="1:15" x14ac:dyDescent="0.2">
      <c r="A113" s="2" t="s">
        <v>128</v>
      </c>
      <c r="B113" s="245" t="s">
        <v>17</v>
      </c>
      <c r="C113" s="197">
        <v>0.01</v>
      </c>
      <c r="D113" s="2"/>
      <c r="E113" s="5"/>
      <c r="F113" s="5"/>
      <c r="G113" s="74">
        <v>1</v>
      </c>
      <c r="H113" s="19">
        <f t="shared" si="13"/>
        <v>0</v>
      </c>
      <c r="I113" s="5"/>
      <c r="J113" s="5"/>
      <c r="K113" s="5"/>
      <c r="L113" s="94"/>
      <c r="M113" s="87"/>
      <c r="N113" s="53"/>
      <c r="O113" s="53"/>
    </row>
    <row r="114" spans="1:15" x14ac:dyDescent="0.2">
      <c r="A114" s="6"/>
      <c r="B114" s="247"/>
      <c r="C114" s="199"/>
      <c r="D114" s="6"/>
      <c r="E114" s="6"/>
      <c r="F114" s="6"/>
      <c r="G114" s="80"/>
      <c r="H114" s="6"/>
      <c r="I114" s="6"/>
      <c r="J114" s="6"/>
      <c r="K114" s="6"/>
      <c r="L114" s="97"/>
      <c r="M114" s="89"/>
      <c r="N114" s="6"/>
      <c r="O114" s="6"/>
    </row>
    <row r="115" spans="1:15" x14ac:dyDescent="0.2">
      <c r="A115" s="6" t="s">
        <v>178</v>
      </c>
      <c r="B115" s="247"/>
      <c r="C115" s="199"/>
      <c r="D115" s="6"/>
      <c r="E115" s="6"/>
      <c r="F115" s="6"/>
      <c r="G115" s="80"/>
      <c r="H115" s="6"/>
      <c r="I115" s="6"/>
      <c r="J115" s="6"/>
      <c r="K115" s="6"/>
      <c r="L115" s="97"/>
      <c r="M115" s="89"/>
      <c r="N115" s="6"/>
      <c r="O115" s="6"/>
    </row>
    <row r="116" spans="1:15" x14ac:dyDescent="0.2">
      <c r="A116" s="4" t="s">
        <v>124</v>
      </c>
      <c r="B116" s="246" t="s">
        <v>46</v>
      </c>
      <c r="C116" s="198">
        <v>20</v>
      </c>
      <c r="D116" s="2"/>
      <c r="E116" s="2"/>
      <c r="F116" s="2"/>
      <c r="G116" s="19">
        <v>1</v>
      </c>
      <c r="H116" s="2">
        <f t="shared" ref="H116:H120" si="14">COUNTA(I116:L116)</f>
        <v>0</v>
      </c>
      <c r="I116" s="2"/>
      <c r="J116" s="2"/>
      <c r="K116" s="69"/>
      <c r="L116" s="108"/>
      <c r="M116" s="87"/>
      <c r="N116" s="53"/>
      <c r="O116" s="53"/>
    </row>
    <row r="117" spans="1:15" x14ac:dyDescent="0.2">
      <c r="A117" s="4" t="s">
        <v>125</v>
      </c>
      <c r="B117" s="246" t="s">
        <v>46</v>
      </c>
      <c r="C117" s="198">
        <v>50</v>
      </c>
      <c r="D117" s="2"/>
      <c r="E117" s="2"/>
      <c r="F117" s="2"/>
      <c r="G117" s="19">
        <v>1</v>
      </c>
      <c r="H117" s="2">
        <f t="shared" si="14"/>
        <v>0</v>
      </c>
      <c r="I117" s="2"/>
      <c r="J117" s="2"/>
      <c r="K117" s="69"/>
      <c r="L117" s="108"/>
      <c r="M117" s="87"/>
      <c r="N117" s="53"/>
      <c r="O117" s="53"/>
    </row>
    <row r="118" spans="1:15" x14ac:dyDescent="0.2">
      <c r="A118" s="4" t="s">
        <v>126</v>
      </c>
      <c r="B118" s="246" t="s">
        <v>46</v>
      </c>
      <c r="C118" s="198">
        <v>100</v>
      </c>
      <c r="D118" s="2"/>
      <c r="E118" s="2"/>
      <c r="F118" s="2"/>
      <c r="G118" s="19">
        <v>1</v>
      </c>
      <c r="H118" s="2">
        <f t="shared" si="14"/>
        <v>0</v>
      </c>
      <c r="I118" s="2"/>
      <c r="J118" s="2"/>
      <c r="K118" s="69"/>
      <c r="L118" s="108"/>
      <c r="M118" s="87"/>
      <c r="N118" s="53"/>
      <c r="O118" s="53"/>
    </row>
    <row r="119" spans="1:15" x14ac:dyDescent="0.2">
      <c r="A119" s="4" t="s">
        <v>127</v>
      </c>
      <c r="B119" s="246" t="s">
        <v>46</v>
      </c>
      <c r="C119" s="198">
        <v>50</v>
      </c>
      <c r="D119" s="2"/>
      <c r="E119" s="2"/>
      <c r="F119" s="2"/>
      <c r="G119" s="19">
        <v>1</v>
      </c>
      <c r="H119" s="2">
        <f t="shared" si="14"/>
        <v>0</v>
      </c>
      <c r="I119" s="2"/>
      <c r="J119" s="2"/>
      <c r="K119" s="69"/>
      <c r="L119" s="108"/>
      <c r="M119" s="87"/>
      <c r="N119" s="53"/>
      <c r="O119" s="53"/>
    </row>
    <row r="120" spans="1:15" x14ac:dyDescent="0.2">
      <c r="A120" s="2" t="s">
        <v>151</v>
      </c>
      <c r="B120" s="246" t="s">
        <v>46</v>
      </c>
      <c r="C120" s="198">
        <v>50</v>
      </c>
      <c r="D120" s="2"/>
      <c r="E120" s="2"/>
      <c r="F120" s="2"/>
      <c r="G120" s="19">
        <v>1</v>
      </c>
      <c r="H120" s="2">
        <f t="shared" si="14"/>
        <v>0</v>
      </c>
      <c r="I120" s="2"/>
      <c r="J120" s="2"/>
      <c r="K120" s="69"/>
      <c r="L120" s="108"/>
      <c r="M120" s="87"/>
      <c r="N120" s="53"/>
      <c r="O120" s="53"/>
    </row>
    <row r="121" spans="1:15" x14ac:dyDescent="0.2">
      <c r="A121" s="6"/>
      <c r="B121" s="247"/>
      <c r="C121" s="199"/>
      <c r="D121" s="6"/>
      <c r="E121" s="16"/>
      <c r="F121" s="16"/>
      <c r="G121" s="80"/>
      <c r="H121" s="6"/>
      <c r="I121" s="9"/>
      <c r="J121" s="9"/>
      <c r="K121" s="9"/>
      <c r="L121" s="95"/>
      <c r="M121" s="85"/>
      <c r="N121" s="9"/>
      <c r="O121" s="9"/>
    </row>
    <row r="122" spans="1:15" x14ac:dyDescent="0.2">
      <c r="A122" s="6" t="s">
        <v>147</v>
      </c>
      <c r="B122" s="247"/>
      <c r="C122" s="199"/>
      <c r="D122" s="6"/>
      <c r="E122" s="16"/>
      <c r="F122" s="16"/>
      <c r="G122" s="80"/>
      <c r="H122" s="6"/>
      <c r="I122" s="9"/>
      <c r="J122" s="9"/>
      <c r="K122" s="9"/>
      <c r="L122" s="95"/>
      <c r="M122" s="85"/>
      <c r="N122" s="9"/>
      <c r="O122" s="9"/>
    </row>
    <row r="123" spans="1:15" x14ac:dyDescent="0.2">
      <c r="A123" s="2" t="s">
        <v>105</v>
      </c>
      <c r="B123" s="245" t="s">
        <v>46</v>
      </c>
      <c r="C123" s="197">
        <v>1</v>
      </c>
      <c r="D123" s="2"/>
      <c r="E123" s="57">
        <v>16</v>
      </c>
      <c r="F123" s="57"/>
      <c r="G123" s="19">
        <v>1</v>
      </c>
      <c r="H123" s="19">
        <f t="shared" ref="H123:H138" si="15">COUNTA(I123:L123)</f>
        <v>0</v>
      </c>
      <c r="I123" s="5"/>
      <c r="J123" s="5"/>
      <c r="K123" s="5"/>
      <c r="L123" s="94"/>
      <c r="M123" s="87"/>
      <c r="N123" s="53"/>
      <c r="O123" s="53"/>
    </row>
    <row r="124" spans="1:15" x14ac:dyDescent="0.2">
      <c r="A124" s="2" t="s">
        <v>106</v>
      </c>
      <c r="B124" s="245" t="s">
        <v>46</v>
      </c>
      <c r="C124" s="197">
        <v>1</v>
      </c>
      <c r="D124" s="2"/>
      <c r="E124" s="13"/>
      <c r="F124" s="13"/>
      <c r="G124" s="19">
        <v>1</v>
      </c>
      <c r="H124" s="19">
        <f t="shared" si="15"/>
        <v>0</v>
      </c>
      <c r="I124" s="5"/>
      <c r="J124" s="5"/>
      <c r="K124" s="5"/>
      <c r="L124" s="94"/>
      <c r="M124" s="87"/>
      <c r="N124" s="53"/>
      <c r="O124" s="53"/>
    </row>
    <row r="125" spans="1:15" x14ac:dyDescent="0.2">
      <c r="A125" s="2" t="s">
        <v>107</v>
      </c>
      <c r="B125" s="245" t="s">
        <v>46</v>
      </c>
      <c r="C125" s="197">
        <v>1</v>
      </c>
      <c r="D125" s="2"/>
      <c r="E125" s="62"/>
      <c r="F125" s="62"/>
      <c r="G125" s="19">
        <v>1</v>
      </c>
      <c r="H125" s="19">
        <f t="shared" si="15"/>
        <v>0</v>
      </c>
      <c r="I125" s="5"/>
      <c r="J125" s="5"/>
      <c r="K125" s="5"/>
      <c r="L125" s="94"/>
      <c r="M125" s="87"/>
      <c r="N125" s="53"/>
      <c r="O125" s="53"/>
    </row>
    <row r="126" spans="1:15" x14ac:dyDescent="0.2">
      <c r="A126" s="2" t="s">
        <v>108</v>
      </c>
      <c r="B126" s="245" t="s">
        <v>46</v>
      </c>
      <c r="C126" s="197">
        <v>1</v>
      </c>
      <c r="D126" s="2"/>
      <c r="E126" s="62"/>
      <c r="F126" s="62"/>
      <c r="G126" s="19">
        <v>1</v>
      </c>
      <c r="H126" s="19">
        <f t="shared" si="15"/>
        <v>0</v>
      </c>
      <c r="I126" s="5"/>
      <c r="J126" s="5"/>
      <c r="K126" s="5"/>
      <c r="L126" s="94"/>
      <c r="M126" s="87"/>
      <c r="N126" s="53"/>
      <c r="O126" s="53"/>
    </row>
    <row r="127" spans="1:15" x14ac:dyDescent="0.2">
      <c r="A127" s="2" t="s">
        <v>109</v>
      </c>
      <c r="B127" s="245" t="s">
        <v>46</v>
      </c>
      <c r="C127" s="197">
        <v>1</v>
      </c>
      <c r="D127" s="2"/>
      <c r="E127" s="62"/>
      <c r="F127" s="62"/>
      <c r="G127" s="19">
        <v>1</v>
      </c>
      <c r="H127" s="19">
        <f t="shared" si="15"/>
        <v>0</v>
      </c>
      <c r="I127" s="5"/>
      <c r="J127" s="5"/>
      <c r="K127" s="5"/>
      <c r="L127" s="94"/>
      <c r="M127" s="87"/>
      <c r="N127" s="53"/>
      <c r="O127" s="53"/>
    </row>
    <row r="128" spans="1:15" x14ac:dyDescent="0.2">
      <c r="A128" s="2" t="s">
        <v>110</v>
      </c>
      <c r="B128" s="245" t="s">
        <v>46</v>
      </c>
      <c r="C128" s="197">
        <v>1</v>
      </c>
      <c r="D128" s="2"/>
      <c r="E128" s="62"/>
      <c r="F128" s="62"/>
      <c r="G128" s="19">
        <v>1</v>
      </c>
      <c r="H128" s="19">
        <f t="shared" si="15"/>
        <v>0</v>
      </c>
      <c r="I128" s="5"/>
      <c r="J128" s="5"/>
      <c r="K128" s="5"/>
      <c r="L128" s="94"/>
      <c r="M128" s="87"/>
      <c r="N128" s="53"/>
      <c r="O128" s="53"/>
    </row>
    <row r="129" spans="1:15" x14ac:dyDescent="0.2">
      <c r="A129" s="2" t="s">
        <v>111</v>
      </c>
      <c r="B129" s="245" t="s">
        <v>46</v>
      </c>
      <c r="C129" s="197">
        <v>1</v>
      </c>
      <c r="D129" s="2"/>
      <c r="E129" s="13"/>
      <c r="F129" s="13"/>
      <c r="G129" s="19">
        <v>1</v>
      </c>
      <c r="H129" s="19">
        <f t="shared" si="15"/>
        <v>0</v>
      </c>
      <c r="I129" s="5"/>
      <c r="J129" s="5"/>
      <c r="K129" s="5"/>
      <c r="L129" s="94"/>
      <c r="M129" s="87"/>
      <c r="N129" s="53"/>
      <c r="O129" s="53"/>
    </row>
    <row r="130" spans="1:15" x14ac:dyDescent="0.2">
      <c r="A130" s="2" t="s">
        <v>112</v>
      </c>
      <c r="B130" s="245" t="s">
        <v>46</v>
      </c>
      <c r="C130" s="197">
        <v>1</v>
      </c>
      <c r="D130" s="2"/>
      <c r="E130" s="13"/>
      <c r="F130" s="13"/>
      <c r="G130" s="19">
        <v>1</v>
      </c>
      <c r="H130" s="19">
        <f t="shared" si="15"/>
        <v>0</v>
      </c>
      <c r="I130" s="5"/>
      <c r="J130" s="5"/>
      <c r="K130" s="5"/>
      <c r="L130" s="94"/>
      <c r="M130" s="87"/>
      <c r="N130" s="53"/>
      <c r="O130" s="53"/>
    </row>
    <row r="131" spans="1:15" x14ac:dyDescent="0.2">
      <c r="A131" s="2" t="s">
        <v>113</v>
      </c>
      <c r="B131" s="245" t="s">
        <v>46</v>
      </c>
      <c r="C131" s="197">
        <v>1</v>
      </c>
      <c r="D131" s="2"/>
      <c r="E131" s="13"/>
      <c r="F131" s="13"/>
      <c r="G131" s="19">
        <v>1</v>
      </c>
      <c r="H131" s="19">
        <f t="shared" si="15"/>
        <v>0</v>
      </c>
      <c r="I131" s="5"/>
      <c r="J131" s="5"/>
      <c r="K131" s="5"/>
      <c r="L131" s="94"/>
      <c r="M131" s="87"/>
      <c r="N131" s="53"/>
      <c r="O131" s="53"/>
    </row>
    <row r="132" spans="1:15" x14ac:dyDescent="0.2">
      <c r="A132" s="2" t="s">
        <v>114</v>
      </c>
      <c r="B132" s="245" t="s">
        <v>46</v>
      </c>
      <c r="C132" s="197">
        <v>1</v>
      </c>
      <c r="D132" s="2"/>
      <c r="E132" s="13"/>
      <c r="F132" s="13"/>
      <c r="G132" s="19">
        <v>1</v>
      </c>
      <c r="H132" s="19">
        <f t="shared" si="15"/>
        <v>0</v>
      </c>
      <c r="I132" s="5"/>
      <c r="J132" s="5"/>
      <c r="K132" s="5"/>
      <c r="L132" s="94"/>
      <c r="M132" s="87"/>
      <c r="N132" s="53"/>
      <c r="O132" s="53"/>
    </row>
    <row r="133" spans="1:15" x14ac:dyDescent="0.2">
      <c r="A133" s="2" t="s">
        <v>115</v>
      </c>
      <c r="B133" s="245" t="s">
        <v>46</v>
      </c>
      <c r="C133" s="197">
        <v>1</v>
      </c>
      <c r="D133" s="2"/>
      <c r="E133" s="13"/>
      <c r="F133" s="13"/>
      <c r="G133" s="19">
        <v>1</v>
      </c>
      <c r="H133" s="19">
        <f t="shared" si="15"/>
        <v>0</v>
      </c>
      <c r="I133" s="5"/>
      <c r="J133" s="5"/>
      <c r="K133" s="5"/>
      <c r="L133" s="94"/>
      <c r="M133" s="87"/>
      <c r="N133" s="53"/>
      <c r="O133" s="53"/>
    </row>
    <row r="134" spans="1:15" x14ac:dyDescent="0.2">
      <c r="A134" s="2" t="s">
        <v>116</v>
      </c>
      <c r="B134" s="245" t="s">
        <v>46</v>
      </c>
      <c r="C134" s="197">
        <v>1</v>
      </c>
      <c r="D134" s="2"/>
      <c r="E134" s="13"/>
      <c r="F134" s="13"/>
      <c r="G134" s="19">
        <v>1</v>
      </c>
      <c r="H134" s="19">
        <f t="shared" si="15"/>
        <v>0</v>
      </c>
      <c r="I134" s="5"/>
      <c r="J134" s="5"/>
      <c r="K134" s="5"/>
      <c r="L134" s="94"/>
      <c r="M134" s="87"/>
      <c r="N134" s="53"/>
      <c r="O134" s="53"/>
    </row>
    <row r="135" spans="1:15" x14ac:dyDescent="0.2">
      <c r="A135" s="2" t="s">
        <v>117</v>
      </c>
      <c r="B135" s="245" t="s">
        <v>46</v>
      </c>
      <c r="C135" s="197">
        <v>0.5</v>
      </c>
      <c r="D135" s="2"/>
      <c r="E135" s="13"/>
      <c r="F135" s="13"/>
      <c r="G135" s="19">
        <v>1</v>
      </c>
      <c r="H135" s="19">
        <f t="shared" si="15"/>
        <v>0</v>
      </c>
      <c r="I135" s="5"/>
      <c r="J135" s="5"/>
      <c r="K135" s="5"/>
      <c r="L135" s="94"/>
      <c r="M135" s="87"/>
      <c r="N135" s="53"/>
      <c r="O135" s="53"/>
    </row>
    <row r="136" spans="1:15" x14ac:dyDescent="0.2">
      <c r="A136" s="2" t="s">
        <v>118</v>
      </c>
      <c r="B136" s="245" t="s">
        <v>46</v>
      </c>
      <c r="C136" s="197">
        <v>1</v>
      </c>
      <c r="D136" s="2"/>
      <c r="E136" s="13"/>
      <c r="F136" s="13"/>
      <c r="G136" s="19">
        <v>1</v>
      </c>
      <c r="H136" s="19">
        <f t="shared" si="15"/>
        <v>0</v>
      </c>
      <c r="I136" s="5"/>
      <c r="J136" s="5"/>
      <c r="K136" s="5"/>
      <c r="L136" s="94"/>
      <c r="M136" s="87"/>
      <c r="N136" s="53"/>
      <c r="O136" s="53"/>
    </row>
    <row r="137" spans="1:15" x14ac:dyDescent="0.2">
      <c r="A137" s="2" t="s">
        <v>119</v>
      </c>
      <c r="B137" s="245" t="s">
        <v>46</v>
      </c>
      <c r="C137" s="197">
        <v>1</v>
      </c>
      <c r="D137" s="2"/>
      <c r="E137" s="13"/>
      <c r="F137" s="13"/>
      <c r="G137" s="19">
        <v>1</v>
      </c>
      <c r="H137" s="19">
        <f t="shared" si="15"/>
        <v>0</v>
      </c>
      <c r="I137" s="5"/>
      <c r="J137" s="5"/>
      <c r="K137" s="5"/>
      <c r="L137" s="94"/>
      <c r="M137" s="87"/>
      <c r="N137" s="53"/>
      <c r="O137" s="53"/>
    </row>
    <row r="138" spans="1:15" x14ac:dyDescent="0.2">
      <c r="A138" s="2" t="s">
        <v>120</v>
      </c>
      <c r="B138" s="245" t="s">
        <v>46</v>
      </c>
      <c r="C138" s="197">
        <v>1</v>
      </c>
      <c r="D138" s="2"/>
      <c r="E138" s="13"/>
      <c r="F138" s="13"/>
      <c r="G138" s="19">
        <v>1</v>
      </c>
      <c r="H138" s="19">
        <f t="shared" si="15"/>
        <v>0</v>
      </c>
      <c r="I138" s="5"/>
      <c r="J138" s="5"/>
      <c r="K138" s="5"/>
      <c r="L138" s="94"/>
      <c r="M138" s="87"/>
      <c r="N138" s="53"/>
      <c r="O138" s="53"/>
    </row>
    <row r="139" spans="1:15" x14ac:dyDescent="0.2">
      <c r="A139" s="6"/>
      <c r="B139" s="247"/>
      <c r="C139" s="199"/>
      <c r="D139" s="6"/>
      <c r="E139" s="6"/>
      <c r="F139" s="6"/>
      <c r="G139" s="80"/>
      <c r="H139" s="6"/>
      <c r="I139" s="9"/>
      <c r="J139" s="9"/>
      <c r="K139" s="9"/>
      <c r="L139" s="95"/>
      <c r="M139" s="85"/>
      <c r="N139" s="9"/>
      <c r="O139" s="9"/>
    </row>
    <row r="140" spans="1:15" x14ac:dyDescent="0.2">
      <c r="A140" s="6" t="s">
        <v>148</v>
      </c>
      <c r="B140" s="247"/>
      <c r="C140" s="199"/>
      <c r="D140" s="6"/>
      <c r="E140" s="6"/>
      <c r="F140" s="6"/>
      <c r="G140" s="80"/>
      <c r="H140" s="6"/>
      <c r="I140" s="9"/>
      <c r="J140" s="9"/>
      <c r="K140" s="9"/>
      <c r="L140" s="95"/>
      <c r="M140" s="85"/>
      <c r="N140" s="9"/>
      <c r="O140" s="9"/>
    </row>
    <row r="141" spans="1:15" x14ac:dyDescent="0.2">
      <c r="A141" s="2" t="s">
        <v>65</v>
      </c>
      <c r="B141" s="245" t="s">
        <v>46</v>
      </c>
      <c r="C141" s="197">
        <v>0.5</v>
      </c>
      <c r="D141" s="2"/>
      <c r="E141" s="13"/>
      <c r="F141" s="13"/>
      <c r="G141" s="74">
        <v>1</v>
      </c>
      <c r="H141" s="19">
        <f t="shared" ref="H141:H158" si="16">COUNTA(I141:L141)</f>
        <v>0</v>
      </c>
      <c r="I141" s="5"/>
      <c r="J141" s="5"/>
      <c r="K141" s="5"/>
      <c r="L141" s="94"/>
      <c r="M141" s="87"/>
      <c r="N141" s="53"/>
      <c r="O141" s="53"/>
    </row>
    <row r="142" spans="1:15" x14ac:dyDescent="0.2">
      <c r="A142" s="2" t="s">
        <v>66</v>
      </c>
      <c r="B142" s="245" t="s">
        <v>46</v>
      </c>
      <c r="C142" s="197">
        <v>0.5</v>
      </c>
      <c r="D142" s="2"/>
      <c r="E142" s="13"/>
      <c r="F142" s="13"/>
      <c r="G142" s="19">
        <v>1</v>
      </c>
      <c r="H142" s="19">
        <f t="shared" si="16"/>
        <v>0</v>
      </c>
      <c r="I142" s="5"/>
      <c r="J142" s="5"/>
      <c r="K142" s="5"/>
      <c r="L142" s="94"/>
      <c r="M142" s="87"/>
      <c r="N142" s="53"/>
      <c r="O142" s="53"/>
    </row>
    <row r="143" spans="1:15" x14ac:dyDescent="0.2">
      <c r="A143" s="2" t="s">
        <v>67</v>
      </c>
      <c r="B143" s="245" t="s">
        <v>46</v>
      </c>
      <c r="C143" s="197">
        <v>2</v>
      </c>
      <c r="D143" s="2"/>
      <c r="E143" s="13"/>
      <c r="F143" s="13"/>
      <c r="G143" s="74">
        <v>1</v>
      </c>
      <c r="H143" s="19">
        <f t="shared" si="16"/>
        <v>0</v>
      </c>
      <c r="I143" s="5"/>
      <c r="J143" s="5"/>
      <c r="K143" s="5"/>
      <c r="L143" s="94"/>
      <c r="M143" s="87"/>
      <c r="N143" s="53"/>
      <c r="O143" s="53"/>
    </row>
    <row r="144" spans="1:15" x14ac:dyDescent="0.2">
      <c r="A144" s="2" t="s">
        <v>228</v>
      </c>
      <c r="B144" s="245" t="s">
        <v>46</v>
      </c>
      <c r="C144" s="197">
        <v>0.5</v>
      </c>
      <c r="D144" s="2"/>
      <c r="E144" s="13"/>
      <c r="F144" s="13"/>
      <c r="G144" s="74">
        <v>1</v>
      </c>
      <c r="H144" s="19">
        <f t="shared" ref="H144:H154" si="17">COUNTA(I144:L144)</f>
        <v>0</v>
      </c>
      <c r="I144" s="5"/>
      <c r="J144" s="5"/>
      <c r="K144" s="5"/>
      <c r="L144" s="94"/>
      <c r="M144" s="87"/>
      <c r="N144" s="53"/>
      <c r="O144" s="53"/>
    </row>
    <row r="145" spans="1:15" x14ac:dyDescent="0.2">
      <c r="A145" s="2" t="s">
        <v>229</v>
      </c>
      <c r="B145" s="245" t="s">
        <v>46</v>
      </c>
      <c r="C145" s="197">
        <v>0.5</v>
      </c>
      <c r="D145" s="2"/>
      <c r="E145" s="13"/>
      <c r="F145" s="13"/>
      <c r="G145" s="19">
        <v>1</v>
      </c>
      <c r="H145" s="19">
        <f t="shared" si="17"/>
        <v>0</v>
      </c>
      <c r="I145" s="5"/>
      <c r="J145" s="5"/>
      <c r="K145" s="5"/>
      <c r="L145" s="94"/>
      <c r="M145" s="87"/>
      <c r="N145" s="53"/>
      <c r="O145" s="53"/>
    </row>
    <row r="146" spans="1:15" x14ac:dyDescent="0.2">
      <c r="A146" s="2" t="s">
        <v>69</v>
      </c>
      <c r="B146" s="245" t="s">
        <v>46</v>
      </c>
      <c r="C146" s="197">
        <v>0.5</v>
      </c>
      <c r="D146" s="2"/>
      <c r="E146" s="13"/>
      <c r="F146" s="13"/>
      <c r="G146" s="74">
        <v>1</v>
      </c>
      <c r="H146" s="19">
        <f t="shared" si="17"/>
        <v>0</v>
      </c>
      <c r="I146" s="5"/>
      <c r="J146" s="5"/>
      <c r="K146" s="5"/>
      <c r="L146" s="94"/>
      <c r="M146" s="87"/>
      <c r="N146" s="53"/>
      <c r="O146" s="53"/>
    </row>
    <row r="147" spans="1:15" x14ac:dyDescent="0.2">
      <c r="A147" s="2" t="s">
        <v>230</v>
      </c>
      <c r="B147" s="245" t="s">
        <v>46</v>
      </c>
      <c r="C147" s="197">
        <v>2</v>
      </c>
      <c r="D147" s="2"/>
      <c r="E147" s="13"/>
      <c r="F147" s="13"/>
      <c r="G147" s="74">
        <v>1</v>
      </c>
      <c r="H147" s="19">
        <f t="shared" si="17"/>
        <v>0</v>
      </c>
      <c r="I147" s="5"/>
      <c r="J147" s="5"/>
      <c r="K147" s="5"/>
      <c r="L147" s="94"/>
      <c r="M147" s="87"/>
      <c r="N147" s="53"/>
      <c r="O147" s="53"/>
    </row>
    <row r="148" spans="1:15" x14ac:dyDescent="0.2">
      <c r="A148" s="2" t="s">
        <v>231</v>
      </c>
      <c r="B148" s="245" t="s">
        <v>46</v>
      </c>
      <c r="C148" s="197">
        <v>0.5</v>
      </c>
      <c r="D148" s="2"/>
      <c r="E148" s="13"/>
      <c r="F148" s="13"/>
      <c r="G148" s="19">
        <v>1</v>
      </c>
      <c r="H148" s="19">
        <f t="shared" si="17"/>
        <v>0</v>
      </c>
      <c r="I148" s="5"/>
      <c r="J148" s="5"/>
      <c r="K148" s="5"/>
      <c r="L148" s="94"/>
      <c r="M148" s="87"/>
      <c r="N148" s="53"/>
      <c r="O148" s="53"/>
    </row>
    <row r="149" spans="1:15" x14ac:dyDescent="0.2">
      <c r="A149" s="2" t="s">
        <v>68</v>
      </c>
      <c r="B149" s="245" t="s">
        <v>46</v>
      </c>
      <c r="C149" s="197">
        <v>0.5</v>
      </c>
      <c r="D149" s="2"/>
      <c r="E149" s="13"/>
      <c r="F149" s="13"/>
      <c r="G149" s="74">
        <v>1</v>
      </c>
      <c r="H149" s="19">
        <f t="shared" si="17"/>
        <v>0</v>
      </c>
      <c r="I149" s="5"/>
      <c r="J149" s="5"/>
      <c r="K149" s="5"/>
      <c r="L149" s="94"/>
      <c r="M149" s="87"/>
      <c r="N149" s="53"/>
      <c r="O149" s="53"/>
    </row>
    <row r="150" spans="1:15" x14ac:dyDescent="0.2">
      <c r="A150" s="2" t="s">
        <v>69</v>
      </c>
      <c r="B150" s="245" t="s">
        <v>46</v>
      </c>
      <c r="C150" s="197">
        <v>0.5</v>
      </c>
      <c r="D150" s="2"/>
      <c r="E150" s="57">
        <v>0.01</v>
      </c>
      <c r="F150" s="57"/>
      <c r="G150" s="74">
        <v>1</v>
      </c>
      <c r="H150" s="19">
        <f t="shared" si="17"/>
        <v>0</v>
      </c>
      <c r="I150" s="5"/>
      <c r="J150" s="5"/>
      <c r="K150" s="5"/>
      <c r="L150" s="94"/>
      <c r="M150" s="87"/>
      <c r="N150" s="53"/>
      <c r="O150" s="53"/>
    </row>
    <row r="151" spans="1:15" x14ac:dyDescent="0.2">
      <c r="A151" s="2" t="s">
        <v>70</v>
      </c>
      <c r="B151" s="245" t="s">
        <v>46</v>
      </c>
      <c r="C151" s="197">
        <v>2</v>
      </c>
      <c r="D151" s="2"/>
      <c r="E151" s="57">
        <v>4.0000000000000001E-3</v>
      </c>
      <c r="F151" s="57"/>
      <c r="G151" s="19">
        <v>1</v>
      </c>
      <c r="H151" s="19">
        <f t="shared" si="17"/>
        <v>0</v>
      </c>
      <c r="I151" s="5"/>
      <c r="J151" s="5"/>
      <c r="K151" s="5"/>
      <c r="L151" s="94"/>
      <c r="M151" s="87"/>
      <c r="N151" s="53"/>
      <c r="O151" s="53"/>
    </row>
    <row r="152" spans="1:15" x14ac:dyDescent="0.2">
      <c r="A152" s="2" t="s">
        <v>71</v>
      </c>
      <c r="B152" s="245" t="s">
        <v>46</v>
      </c>
      <c r="C152" s="197">
        <v>0.5</v>
      </c>
      <c r="D152" s="2"/>
      <c r="E152" s="58"/>
      <c r="F152" s="58"/>
      <c r="G152" s="74">
        <v>1</v>
      </c>
      <c r="H152" s="19">
        <f t="shared" si="17"/>
        <v>0</v>
      </c>
      <c r="I152" s="5"/>
      <c r="J152" s="5"/>
      <c r="K152" s="5"/>
      <c r="L152" s="94"/>
      <c r="M152" s="87"/>
      <c r="N152" s="53"/>
      <c r="O152" s="53"/>
    </row>
    <row r="153" spans="1:15" x14ac:dyDescent="0.2">
      <c r="A153" s="2" t="s">
        <v>72</v>
      </c>
      <c r="B153" s="245" t="s">
        <v>46</v>
      </c>
      <c r="C153" s="197">
        <v>0.5</v>
      </c>
      <c r="D153" s="2"/>
      <c r="E153" s="58"/>
      <c r="F153" s="58"/>
      <c r="G153" s="74">
        <v>1</v>
      </c>
      <c r="H153" s="19">
        <f t="shared" si="17"/>
        <v>0</v>
      </c>
      <c r="I153" s="5"/>
      <c r="J153" s="5"/>
      <c r="K153" s="5"/>
      <c r="L153" s="94"/>
      <c r="M153" s="87"/>
      <c r="N153" s="53"/>
      <c r="O153" s="53"/>
    </row>
    <row r="154" spans="1:15" x14ac:dyDescent="0.2">
      <c r="A154" s="2" t="s">
        <v>73</v>
      </c>
      <c r="B154" s="245" t="s">
        <v>46</v>
      </c>
      <c r="C154" s="197">
        <v>0.5</v>
      </c>
      <c r="D154" s="2"/>
      <c r="E154" s="58"/>
      <c r="F154" s="58"/>
      <c r="G154" s="19">
        <v>1</v>
      </c>
      <c r="H154" s="19">
        <f t="shared" si="17"/>
        <v>0</v>
      </c>
      <c r="I154" s="5"/>
      <c r="J154" s="5"/>
      <c r="K154" s="5"/>
      <c r="L154" s="94"/>
      <c r="M154" s="87"/>
      <c r="N154" s="53"/>
      <c r="O154" s="53"/>
    </row>
    <row r="155" spans="1:15" x14ac:dyDescent="0.2">
      <c r="A155" s="2" t="s">
        <v>74</v>
      </c>
      <c r="B155" s="245" t="s">
        <v>46</v>
      </c>
      <c r="C155" s="197">
        <v>0.5</v>
      </c>
      <c r="D155" s="2"/>
      <c r="E155" s="58"/>
      <c r="F155" s="58"/>
      <c r="G155" s="19">
        <v>1</v>
      </c>
      <c r="H155" s="19">
        <f t="shared" si="16"/>
        <v>0</v>
      </c>
      <c r="I155" s="5"/>
      <c r="J155" s="5"/>
      <c r="K155" s="5"/>
      <c r="L155" s="94"/>
      <c r="M155" s="87"/>
      <c r="N155" s="53"/>
      <c r="O155" s="53"/>
    </row>
    <row r="156" spans="1:15" x14ac:dyDescent="0.2">
      <c r="A156" s="2" t="s">
        <v>75</v>
      </c>
      <c r="B156" s="245" t="s">
        <v>46</v>
      </c>
      <c r="C156" s="197">
        <v>0.5</v>
      </c>
      <c r="D156" s="2"/>
      <c r="E156" s="58"/>
      <c r="F156" s="58"/>
      <c r="G156" s="74">
        <v>1</v>
      </c>
      <c r="H156" s="19">
        <f t="shared" si="16"/>
        <v>0</v>
      </c>
      <c r="I156" s="5"/>
      <c r="J156" s="5"/>
      <c r="K156" s="5"/>
      <c r="L156" s="94"/>
      <c r="M156" s="87"/>
      <c r="N156" s="53"/>
      <c r="O156" s="53"/>
    </row>
    <row r="157" spans="1:15" x14ac:dyDescent="0.2">
      <c r="A157" s="2" t="s">
        <v>76</v>
      </c>
      <c r="B157" s="245" t="s">
        <v>46</v>
      </c>
      <c r="C157" s="197">
        <v>0.5</v>
      </c>
      <c r="D157" s="2"/>
      <c r="E157" s="58"/>
      <c r="F157" s="58"/>
      <c r="G157" s="19">
        <v>1</v>
      </c>
      <c r="H157" s="19">
        <f t="shared" si="16"/>
        <v>0</v>
      </c>
      <c r="I157" s="5"/>
      <c r="J157" s="5"/>
      <c r="K157" s="5"/>
      <c r="L157" s="94"/>
      <c r="M157" s="87"/>
      <c r="N157" s="53"/>
      <c r="O157" s="53"/>
    </row>
    <row r="158" spans="1:15" x14ac:dyDescent="0.2">
      <c r="A158" s="2" t="s">
        <v>77</v>
      </c>
      <c r="B158" s="245" t="s">
        <v>46</v>
      </c>
      <c r="C158" s="197">
        <v>0.5</v>
      </c>
      <c r="D158" s="2"/>
      <c r="E158" s="57">
        <v>0.02</v>
      </c>
      <c r="F158" s="57"/>
      <c r="G158" s="74">
        <v>1</v>
      </c>
      <c r="H158" s="19">
        <f t="shared" si="16"/>
        <v>0</v>
      </c>
      <c r="I158" s="5"/>
      <c r="J158" s="5"/>
      <c r="K158" s="5"/>
      <c r="L158" s="94"/>
      <c r="M158" s="87"/>
      <c r="N158" s="53"/>
      <c r="O158" s="53"/>
    </row>
    <row r="159" spans="1:15" x14ac:dyDescent="0.2">
      <c r="A159" s="6"/>
      <c r="B159" s="247"/>
      <c r="C159" s="199"/>
      <c r="D159" s="6"/>
      <c r="E159" s="16"/>
      <c r="F159" s="16"/>
      <c r="G159" s="80"/>
      <c r="H159" s="6"/>
      <c r="I159" s="9"/>
      <c r="J159" s="9"/>
      <c r="K159" s="9"/>
      <c r="L159" s="95"/>
      <c r="M159" s="85"/>
      <c r="N159" s="9"/>
      <c r="O159" s="9"/>
    </row>
    <row r="160" spans="1:15" x14ac:dyDescent="0.2">
      <c r="A160" s="2" t="s">
        <v>31</v>
      </c>
      <c r="B160" s="245" t="s">
        <v>17</v>
      </c>
      <c r="C160" s="197">
        <v>0.01</v>
      </c>
      <c r="D160" s="2"/>
      <c r="E160" s="37">
        <v>1E-3</v>
      </c>
      <c r="F160" s="37"/>
      <c r="G160" s="74">
        <v>1</v>
      </c>
      <c r="H160" s="19">
        <f t="shared" ref="H160" si="18">COUNTA(I160:L160)</f>
        <v>0</v>
      </c>
      <c r="I160" s="5"/>
      <c r="J160" s="5"/>
      <c r="K160" s="5"/>
      <c r="L160" s="94"/>
      <c r="M160" s="87"/>
      <c r="N160" s="53"/>
      <c r="O160" s="53"/>
    </row>
    <row r="161" spans="1:15" x14ac:dyDescent="0.2">
      <c r="A161" s="6"/>
      <c r="B161" s="247"/>
      <c r="C161" s="199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</row>
    <row r="162" spans="1:15" x14ac:dyDescent="0.2">
      <c r="A162" s="6" t="s">
        <v>232</v>
      </c>
      <c r="B162" s="247"/>
      <c r="C162" s="199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</row>
    <row r="163" spans="1:15" x14ac:dyDescent="0.2">
      <c r="A163" s="2" t="s">
        <v>233</v>
      </c>
      <c r="B163" s="245" t="s">
        <v>46</v>
      </c>
      <c r="C163" s="197">
        <v>5</v>
      </c>
      <c r="D163" s="2"/>
      <c r="E163" s="5"/>
      <c r="F163" s="5"/>
      <c r="G163" s="74">
        <v>1</v>
      </c>
      <c r="H163" s="19">
        <f t="shared" ref="H163:H171" si="19">COUNTA(I163:L163)</f>
        <v>0</v>
      </c>
      <c r="I163" s="5"/>
      <c r="J163" s="5"/>
      <c r="K163" s="5"/>
      <c r="L163" s="94"/>
      <c r="M163" s="87"/>
      <c r="N163" s="53"/>
      <c r="O163" s="53"/>
    </row>
    <row r="164" spans="1:15" x14ac:dyDescent="0.2">
      <c r="A164" s="2" t="s">
        <v>234</v>
      </c>
      <c r="B164" s="245" t="s">
        <v>46</v>
      </c>
      <c r="C164" s="197">
        <v>5</v>
      </c>
      <c r="D164" s="2"/>
      <c r="E164" s="5"/>
      <c r="F164" s="5"/>
      <c r="G164" s="74">
        <v>1</v>
      </c>
      <c r="H164" s="19">
        <f t="shared" si="19"/>
        <v>0</v>
      </c>
      <c r="I164" s="5"/>
      <c r="J164" s="5"/>
      <c r="K164" s="5"/>
      <c r="L164" s="94"/>
      <c r="M164" s="87"/>
      <c r="N164" s="53"/>
      <c r="O164" s="53"/>
    </row>
    <row r="165" spans="1:15" x14ac:dyDescent="0.2">
      <c r="A165" s="2" t="s">
        <v>235</v>
      </c>
      <c r="B165" s="245" t="s">
        <v>46</v>
      </c>
      <c r="C165" s="197">
        <v>5</v>
      </c>
      <c r="D165" s="2"/>
      <c r="E165" s="5"/>
      <c r="F165" s="5"/>
      <c r="G165" s="74">
        <v>1</v>
      </c>
      <c r="H165" s="19">
        <f t="shared" si="19"/>
        <v>0</v>
      </c>
      <c r="I165" s="5"/>
      <c r="J165" s="5"/>
      <c r="K165" s="5"/>
      <c r="L165" s="94"/>
      <c r="M165" s="87"/>
      <c r="N165" s="53"/>
      <c r="O165" s="53"/>
    </row>
    <row r="166" spans="1:15" x14ac:dyDescent="0.2">
      <c r="A166" s="2" t="s">
        <v>236</v>
      </c>
      <c r="B166" s="245" t="s">
        <v>46</v>
      </c>
      <c r="C166" s="197">
        <v>5</v>
      </c>
      <c r="D166" s="2"/>
      <c r="E166" s="5"/>
      <c r="F166" s="5"/>
      <c r="G166" s="74">
        <v>1</v>
      </c>
      <c r="H166" s="19">
        <f t="shared" si="19"/>
        <v>0</v>
      </c>
      <c r="I166" s="5"/>
      <c r="J166" s="5"/>
      <c r="K166" s="5"/>
      <c r="L166" s="94"/>
      <c r="M166" s="87"/>
      <c r="N166" s="53"/>
      <c r="O166" s="53"/>
    </row>
    <row r="167" spans="1:15" x14ac:dyDescent="0.2">
      <c r="A167" s="2" t="s">
        <v>237</v>
      </c>
      <c r="B167" s="245" t="s">
        <v>46</v>
      </c>
      <c r="C167" s="197">
        <v>5</v>
      </c>
      <c r="D167" s="2"/>
      <c r="E167" s="5"/>
      <c r="F167" s="5"/>
      <c r="G167" s="74">
        <v>1</v>
      </c>
      <c r="H167" s="19">
        <f t="shared" si="19"/>
        <v>0</v>
      </c>
      <c r="I167" s="5"/>
      <c r="J167" s="5"/>
      <c r="K167" s="5"/>
      <c r="L167" s="94"/>
      <c r="M167" s="87"/>
      <c r="N167" s="53"/>
      <c r="O167" s="53"/>
    </row>
    <row r="168" spans="1:15" x14ac:dyDescent="0.2">
      <c r="A168" s="163" t="s">
        <v>249</v>
      </c>
      <c r="B168" s="245" t="s">
        <v>46</v>
      </c>
      <c r="C168" s="197">
        <v>5</v>
      </c>
      <c r="D168" s="2"/>
      <c r="E168" s="5"/>
      <c r="F168" s="5"/>
      <c r="G168" s="74">
        <v>1</v>
      </c>
      <c r="H168" s="19">
        <f t="shared" si="19"/>
        <v>0</v>
      </c>
      <c r="I168" s="5"/>
      <c r="J168" s="5"/>
      <c r="K168" s="5"/>
      <c r="L168" s="94"/>
      <c r="M168" s="87"/>
      <c r="N168" s="53"/>
      <c r="O168" s="53"/>
    </row>
    <row r="169" spans="1:15" x14ac:dyDescent="0.2">
      <c r="A169" s="2" t="s">
        <v>238</v>
      </c>
      <c r="B169" s="245" t="s">
        <v>46</v>
      </c>
      <c r="C169" s="197">
        <v>5</v>
      </c>
      <c r="D169" s="2"/>
      <c r="E169" s="5"/>
      <c r="F169" s="5"/>
      <c r="G169" s="74">
        <v>1</v>
      </c>
      <c r="H169" s="19">
        <f t="shared" si="19"/>
        <v>0</v>
      </c>
      <c r="I169" s="5"/>
      <c r="J169" s="5"/>
      <c r="K169" s="5"/>
      <c r="L169" s="94"/>
      <c r="M169" s="87"/>
      <c r="N169" s="53"/>
      <c r="O169" s="53"/>
    </row>
    <row r="170" spans="1:15" x14ac:dyDescent="0.2">
      <c r="A170" s="2" t="s">
        <v>239</v>
      </c>
      <c r="B170" s="245" t="s">
        <v>46</v>
      </c>
      <c r="C170" s="197">
        <v>5</v>
      </c>
      <c r="D170" s="2"/>
      <c r="E170" s="5"/>
      <c r="F170" s="5"/>
      <c r="G170" s="74">
        <v>1</v>
      </c>
      <c r="H170" s="19">
        <f t="shared" si="19"/>
        <v>0</v>
      </c>
      <c r="I170" s="5"/>
      <c r="J170" s="5"/>
      <c r="K170" s="5"/>
      <c r="L170" s="94"/>
      <c r="M170" s="87"/>
      <c r="N170" s="53"/>
      <c r="O170" s="53"/>
    </row>
    <row r="171" spans="1:15" x14ac:dyDescent="0.2">
      <c r="A171" s="2" t="s">
        <v>239</v>
      </c>
      <c r="B171" s="245" t="s">
        <v>46</v>
      </c>
      <c r="C171" s="197">
        <v>5</v>
      </c>
      <c r="D171" s="2"/>
      <c r="E171" s="5"/>
      <c r="F171" s="5"/>
      <c r="G171" s="74">
        <v>1</v>
      </c>
      <c r="H171" s="19">
        <f t="shared" si="19"/>
        <v>0</v>
      </c>
      <c r="I171" s="5"/>
      <c r="J171" s="5"/>
      <c r="K171" s="5"/>
      <c r="L171" s="94"/>
      <c r="M171" s="87"/>
      <c r="N171" s="53"/>
      <c r="O171" s="53"/>
    </row>
    <row r="172" spans="1:15" x14ac:dyDescent="0.2">
      <c r="A172" s="6"/>
      <c r="B172" s="247"/>
      <c r="C172" s="199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</row>
    <row r="173" spans="1:15" x14ac:dyDescent="0.2">
      <c r="A173" s="6" t="s">
        <v>240</v>
      </c>
      <c r="B173" s="247"/>
      <c r="C173" s="199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</row>
    <row r="174" spans="1:15" x14ac:dyDescent="0.2">
      <c r="A174" s="2" t="s">
        <v>241</v>
      </c>
      <c r="B174" s="245" t="s">
        <v>46</v>
      </c>
      <c r="C174" s="197">
        <v>5</v>
      </c>
      <c r="D174" s="2"/>
      <c r="E174" s="5"/>
      <c r="F174" s="5"/>
      <c r="G174" s="74">
        <v>1</v>
      </c>
      <c r="H174" s="19">
        <f t="shared" ref="H174:H177" si="20">COUNTA(I174:L174)</f>
        <v>0</v>
      </c>
      <c r="I174" s="5"/>
      <c r="J174" s="5"/>
      <c r="K174" s="5"/>
      <c r="L174" s="94"/>
      <c r="M174" s="87"/>
      <c r="N174" s="53"/>
      <c r="O174" s="53"/>
    </row>
    <row r="175" spans="1:15" x14ac:dyDescent="0.2">
      <c r="A175" s="2" t="s">
        <v>242</v>
      </c>
      <c r="B175" s="245" t="s">
        <v>46</v>
      </c>
      <c r="C175" s="197">
        <v>5</v>
      </c>
      <c r="D175" s="2"/>
      <c r="E175" s="5"/>
      <c r="F175" s="5"/>
      <c r="G175" s="74">
        <v>1</v>
      </c>
      <c r="H175" s="19">
        <f t="shared" si="20"/>
        <v>0</v>
      </c>
      <c r="I175" s="5"/>
      <c r="J175" s="5"/>
      <c r="K175" s="5"/>
      <c r="L175" s="94"/>
      <c r="M175" s="87"/>
      <c r="N175" s="53"/>
      <c r="O175" s="53"/>
    </row>
    <row r="176" spans="1:15" x14ac:dyDescent="0.2">
      <c r="A176" s="2" t="s">
        <v>243</v>
      </c>
      <c r="B176" s="245" t="s">
        <v>46</v>
      </c>
      <c r="C176" s="197">
        <v>5</v>
      </c>
      <c r="D176" s="2"/>
      <c r="E176" s="5"/>
      <c r="F176" s="5"/>
      <c r="G176" s="74">
        <v>1</v>
      </c>
      <c r="H176" s="19">
        <f t="shared" si="20"/>
        <v>0</v>
      </c>
      <c r="I176" s="5"/>
      <c r="J176" s="5"/>
      <c r="K176" s="5"/>
      <c r="L176" s="94"/>
      <c r="M176" s="87"/>
      <c r="N176" s="53"/>
      <c r="O176" s="53"/>
    </row>
    <row r="177" spans="1:15" x14ac:dyDescent="0.2">
      <c r="A177" s="2" t="s">
        <v>244</v>
      </c>
      <c r="B177" s="245" t="s">
        <v>46</v>
      </c>
      <c r="C177" s="197">
        <v>5</v>
      </c>
      <c r="D177" s="2"/>
      <c r="E177" s="5"/>
      <c r="F177" s="5"/>
      <c r="G177" s="74">
        <v>1</v>
      </c>
      <c r="H177" s="19">
        <f t="shared" si="20"/>
        <v>0</v>
      </c>
      <c r="I177" s="5"/>
      <c r="J177" s="5"/>
      <c r="K177" s="5"/>
      <c r="L177" s="94"/>
      <c r="M177" s="87"/>
      <c r="N177" s="53"/>
      <c r="O177" s="53"/>
    </row>
    <row r="178" spans="1:15" x14ac:dyDescent="0.2">
      <c r="A178" s="6"/>
      <c r="B178" s="247"/>
      <c r="C178" s="199"/>
      <c r="D178" s="6"/>
      <c r="E178" s="16"/>
      <c r="F178" s="16"/>
      <c r="G178" s="80"/>
      <c r="H178" s="6"/>
      <c r="I178" s="9"/>
      <c r="J178" s="9"/>
      <c r="K178" s="9"/>
      <c r="L178" s="95"/>
      <c r="M178" s="85"/>
      <c r="N178" s="9"/>
      <c r="O178" s="9"/>
    </row>
    <row r="179" spans="1:15" x14ac:dyDescent="0.2">
      <c r="A179" s="6" t="s">
        <v>149</v>
      </c>
      <c r="B179" s="247"/>
      <c r="C179" s="199"/>
      <c r="D179" s="6"/>
      <c r="E179" s="16"/>
      <c r="F179" s="16"/>
      <c r="G179" s="80"/>
      <c r="H179" s="6"/>
      <c r="I179" s="9"/>
      <c r="J179" s="9"/>
      <c r="K179" s="9"/>
      <c r="L179" s="95"/>
      <c r="M179" s="85"/>
      <c r="N179" s="9"/>
      <c r="O179" s="9"/>
    </row>
    <row r="180" spans="1:15" x14ac:dyDescent="0.2">
      <c r="A180" s="2" t="s">
        <v>78</v>
      </c>
      <c r="B180" s="245" t="s">
        <v>46</v>
      </c>
      <c r="C180" s="197">
        <v>50</v>
      </c>
      <c r="D180" s="2"/>
      <c r="E180" s="13"/>
      <c r="F180" s="13"/>
      <c r="G180" s="19">
        <v>1</v>
      </c>
      <c r="H180" s="19">
        <f t="shared" ref="H180:H207" si="21">COUNTA(I180:L180)</f>
        <v>0</v>
      </c>
      <c r="I180" s="5"/>
      <c r="J180" s="5"/>
      <c r="K180" s="5"/>
      <c r="L180" s="94"/>
      <c r="M180" s="86"/>
      <c r="N180" s="54"/>
      <c r="O180" s="5"/>
    </row>
    <row r="181" spans="1:15" x14ac:dyDescent="0.2">
      <c r="A181" s="2" t="s">
        <v>79</v>
      </c>
      <c r="B181" s="245" t="s">
        <v>46</v>
      </c>
      <c r="C181" s="197">
        <v>50</v>
      </c>
      <c r="D181" s="2"/>
      <c r="E181" s="13"/>
      <c r="F181" s="13"/>
      <c r="G181" s="19">
        <v>1</v>
      </c>
      <c r="H181" s="19">
        <f t="shared" si="21"/>
        <v>0</v>
      </c>
      <c r="I181" s="5"/>
      <c r="J181" s="5"/>
      <c r="K181" s="5"/>
      <c r="L181" s="94"/>
      <c r="M181" s="87"/>
      <c r="N181" s="53"/>
      <c r="O181" s="53"/>
    </row>
    <row r="182" spans="1:15" x14ac:dyDescent="0.2">
      <c r="A182" s="2" t="s">
        <v>80</v>
      </c>
      <c r="B182" s="245" t="s">
        <v>46</v>
      </c>
      <c r="C182" s="197">
        <v>50</v>
      </c>
      <c r="D182" s="2"/>
      <c r="E182" s="13"/>
      <c r="F182" s="13"/>
      <c r="G182" s="19">
        <v>1</v>
      </c>
      <c r="H182" s="19">
        <f t="shared" si="21"/>
        <v>0</v>
      </c>
      <c r="I182" s="5"/>
      <c r="J182" s="5"/>
      <c r="K182" s="5"/>
      <c r="L182" s="94"/>
      <c r="M182" s="87"/>
      <c r="N182" s="53"/>
      <c r="O182" s="53"/>
    </row>
    <row r="183" spans="1:15" x14ac:dyDescent="0.2">
      <c r="A183" s="2" t="s">
        <v>81</v>
      </c>
      <c r="B183" s="245" t="s">
        <v>46</v>
      </c>
      <c r="C183" s="197">
        <v>50</v>
      </c>
      <c r="D183" s="2"/>
      <c r="E183" s="13"/>
      <c r="F183" s="13"/>
      <c r="G183" s="19">
        <v>1</v>
      </c>
      <c r="H183" s="19">
        <f t="shared" si="21"/>
        <v>0</v>
      </c>
      <c r="I183" s="5"/>
      <c r="J183" s="5"/>
      <c r="K183" s="5"/>
      <c r="L183" s="94"/>
      <c r="M183" s="87"/>
      <c r="N183" s="53"/>
      <c r="O183" s="53"/>
    </row>
    <row r="184" spans="1:15" x14ac:dyDescent="0.2">
      <c r="A184" s="2" t="s">
        <v>82</v>
      </c>
      <c r="B184" s="245" t="s">
        <v>46</v>
      </c>
      <c r="C184" s="197">
        <v>50</v>
      </c>
      <c r="D184" s="2"/>
      <c r="E184" s="13"/>
      <c r="F184" s="13"/>
      <c r="G184" s="19">
        <v>1</v>
      </c>
      <c r="H184" s="19">
        <f t="shared" si="21"/>
        <v>0</v>
      </c>
      <c r="I184" s="5"/>
      <c r="J184" s="5"/>
      <c r="K184" s="5"/>
      <c r="L184" s="94"/>
      <c r="M184" s="87"/>
      <c r="N184" s="53"/>
      <c r="O184" s="53"/>
    </row>
    <row r="185" spans="1:15" x14ac:dyDescent="0.2">
      <c r="A185" s="2" t="s">
        <v>219</v>
      </c>
      <c r="B185" s="245" t="s">
        <v>46</v>
      </c>
      <c r="C185" s="197">
        <v>50</v>
      </c>
      <c r="D185" s="2"/>
      <c r="E185" s="13"/>
      <c r="F185" s="13"/>
      <c r="G185" s="19">
        <v>1</v>
      </c>
      <c r="H185" s="19">
        <f t="shared" ref="H185:H198" si="22">COUNTA(I185:L185)</f>
        <v>0</v>
      </c>
      <c r="I185" s="5"/>
      <c r="J185" s="5"/>
      <c r="K185" s="5"/>
      <c r="L185" s="94"/>
      <c r="M185" s="87"/>
      <c r="N185" s="53"/>
      <c r="O185" s="53"/>
    </row>
    <row r="186" spans="1:15" x14ac:dyDescent="0.2">
      <c r="A186" s="2" t="s">
        <v>83</v>
      </c>
      <c r="B186" s="245" t="s">
        <v>46</v>
      </c>
      <c r="C186" s="197">
        <v>5</v>
      </c>
      <c r="D186" s="2"/>
      <c r="E186" s="13"/>
      <c r="F186" s="13"/>
      <c r="G186" s="19">
        <v>1</v>
      </c>
      <c r="H186" s="19">
        <f t="shared" si="22"/>
        <v>0</v>
      </c>
      <c r="I186" s="5"/>
      <c r="J186" s="5"/>
      <c r="K186" s="5"/>
      <c r="L186" s="94"/>
      <c r="M186" s="87"/>
      <c r="N186" s="53"/>
      <c r="O186" s="53"/>
    </row>
    <row r="187" spans="1:15" x14ac:dyDescent="0.2">
      <c r="A187" s="2" t="s">
        <v>84</v>
      </c>
      <c r="B187" s="245" t="s">
        <v>46</v>
      </c>
      <c r="C187" s="197">
        <v>5</v>
      </c>
      <c r="D187" s="2"/>
      <c r="E187" s="13"/>
      <c r="F187" s="13"/>
      <c r="G187" s="19">
        <v>1</v>
      </c>
      <c r="H187" s="19">
        <f t="shared" si="22"/>
        <v>0</v>
      </c>
      <c r="I187" s="5"/>
      <c r="J187" s="5"/>
      <c r="K187" s="5"/>
      <c r="L187" s="94"/>
      <c r="M187" s="87"/>
      <c r="N187" s="53"/>
      <c r="O187" s="53"/>
    </row>
    <row r="188" spans="1:15" x14ac:dyDescent="0.2">
      <c r="A188" s="2" t="s">
        <v>85</v>
      </c>
      <c r="B188" s="245" t="s">
        <v>46</v>
      </c>
      <c r="C188" s="197">
        <v>5</v>
      </c>
      <c r="D188" s="2"/>
      <c r="E188" s="13"/>
      <c r="F188" s="13"/>
      <c r="G188" s="19">
        <v>1</v>
      </c>
      <c r="H188" s="19">
        <f t="shared" si="22"/>
        <v>0</v>
      </c>
      <c r="I188" s="5"/>
      <c r="J188" s="5"/>
      <c r="K188" s="5"/>
      <c r="L188" s="94"/>
      <c r="M188" s="87"/>
      <c r="N188" s="53"/>
      <c r="O188" s="53"/>
    </row>
    <row r="189" spans="1:15" x14ac:dyDescent="0.2">
      <c r="A189" s="2" t="s">
        <v>86</v>
      </c>
      <c r="B189" s="245" t="s">
        <v>46</v>
      </c>
      <c r="C189" s="197">
        <v>5</v>
      </c>
      <c r="D189" s="2"/>
      <c r="E189" s="13"/>
      <c r="F189" s="13"/>
      <c r="G189" s="19">
        <v>1</v>
      </c>
      <c r="H189" s="19">
        <f t="shared" si="22"/>
        <v>0</v>
      </c>
      <c r="I189" s="5"/>
      <c r="J189" s="5"/>
      <c r="K189" s="5"/>
      <c r="L189" s="94"/>
      <c r="M189" s="87"/>
      <c r="N189" s="53"/>
      <c r="O189" s="53"/>
    </row>
    <row r="190" spans="1:15" x14ac:dyDescent="0.2">
      <c r="A190" s="2" t="s">
        <v>87</v>
      </c>
      <c r="B190" s="245" t="s">
        <v>46</v>
      </c>
      <c r="C190" s="197">
        <v>5</v>
      </c>
      <c r="D190" s="2"/>
      <c r="E190" s="13"/>
      <c r="F190" s="13"/>
      <c r="G190" s="19">
        <v>1</v>
      </c>
      <c r="H190" s="19">
        <f t="shared" si="22"/>
        <v>0</v>
      </c>
      <c r="I190" s="5"/>
      <c r="J190" s="5"/>
      <c r="K190" s="5"/>
      <c r="L190" s="94"/>
      <c r="M190" s="87"/>
      <c r="N190" s="53"/>
      <c r="O190" s="53"/>
    </row>
    <row r="191" spans="1:15" x14ac:dyDescent="0.2">
      <c r="A191" s="2" t="s">
        <v>88</v>
      </c>
      <c r="B191" s="245" t="s">
        <v>46</v>
      </c>
      <c r="C191" s="197">
        <v>5</v>
      </c>
      <c r="D191" s="2"/>
      <c r="E191" s="13"/>
      <c r="F191" s="13"/>
      <c r="G191" s="19">
        <v>1</v>
      </c>
      <c r="H191" s="19">
        <f t="shared" si="22"/>
        <v>0</v>
      </c>
      <c r="I191" s="5"/>
      <c r="J191" s="5"/>
      <c r="K191" s="5"/>
      <c r="L191" s="94"/>
      <c r="M191" s="87"/>
      <c r="N191" s="53"/>
      <c r="O191" s="53"/>
    </row>
    <row r="192" spans="1:15" x14ac:dyDescent="0.2">
      <c r="A192" s="2" t="s">
        <v>89</v>
      </c>
      <c r="B192" s="245" t="s">
        <v>46</v>
      </c>
      <c r="C192" s="197">
        <v>5</v>
      </c>
      <c r="D192" s="2"/>
      <c r="E192" s="13"/>
      <c r="F192" s="13"/>
      <c r="G192" s="19">
        <v>1</v>
      </c>
      <c r="H192" s="19">
        <f t="shared" si="22"/>
        <v>0</v>
      </c>
      <c r="I192" s="5"/>
      <c r="J192" s="5"/>
      <c r="K192" s="5"/>
      <c r="L192" s="94"/>
      <c r="M192" s="87"/>
      <c r="N192" s="53"/>
      <c r="O192" s="53"/>
    </row>
    <row r="193" spans="1:15" x14ac:dyDescent="0.2">
      <c r="A193" s="2" t="s">
        <v>90</v>
      </c>
      <c r="B193" s="245" t="s">
        <v>46</v>
      </c>
      <c r="C193" s="197">
        <v>5</v>
      </c>
      <c r="D193" s="2"/>
      <c r="E193" s="13"/>
      <c r="F193" s="13"/>
      <c r="G193" s="19">
        <v>1</v>
      </c>
      <c r="H193" s="19">
        <f t="shared" si="22"/>
        <v>0</v>
      </c>
      <c r="I193" s="5"/>
      <c r="J193" s="5"/>
      <c r="K193" s="5"/>
      <c r="L193" s="94"/>
      <c r="M193" s="87"/>
      <c r="N193" s="53"/>
      <c r="O193" s="53"/>
    </row>
    <row r="194" spans="1:15" x14ac:dyDescent="0.2">
      <c r="A194" s="2" t="s">
        <v>91</v>
      </c>
      <c r="B194" s="245" t="s">
        <v>46</v>
      </c>
      <c r="C194" s="197">
        <v>5</v>
      </c>
      <c r="D194" s="2"/>
      <c r="E194" s="13"/>
      <c r="F194" s="13"/>
      <c r="G194" s="19">
        <v>1</v>
      </c>
      <c r="H194" s="19">
        <f t="shared" si="22"/>
        <v>0</v>
      </c>
      <c r="I194" s="5"/>
      <c r="J194" s="5"/>
      <c r="K194" s="5"/>
      <c r="L194" s="94"/>
      <c r="M194" s="87"/>
      <c r="N194" s="53"/>
      <c r="O194" s="53"/>
    </row>
    <row r="195" spans="1:15" x14ac:dyDescent="0.2">
      <c r="A195" s="2" t="s">
        <v>92</v>
      </c>
      <c r="B195" s="245" t="s">
        <v>46</v>
      </c>
      <c r="C195" s="197">
        <v>5</v>
      </c>
      <c r="D195" s="2"/>
      <c r="E195" s="13"/>
      <c r="F195" s="13"/>
      <c r="G195" s="19">
        <v>1</v>
      </c>
      <c r="H195" s="19">
        <f t="shared" si="22"/>
        <v>0</v>
      </c>
      <c r="I195" s="5"/>
      <c r="J195" s="5"/>
      <c r="K195" s="5"/>
      <c r="L195" s="94"/>
      <c r="M195" s="87"/>
      <c r="N195" s="53"/>
      <c r="O195" s="53"/>
    </row>
    <row r="196" spans="1:15" x14ac:dyDescent="0.2">
      <c r="A196" s="2" t="s">
        <v>93</v>
      </c>
      <c r="B196" s="245" t="s">
        <v>46</v>
      </c>
      <c r="C196" s="197">
        <v>5</v>
      </c>
      <c r="D196" s="2"/>
      <c r="E196" s="13"/>
      <c r="F196" s="13"/>
      <c r="G196" s="19">
        <v>1</v>
      </c>
      <c r="H196" s="19">
        <f t="shared" si="22"/>
        <v>0</v>
      </c>
      <c r="I196" s="5"/>
      <c r="J196" s="5"/>
      <c r="K196" s="5"/>
      <c r="L196" s="94"/>
      <c r="M196" s="87"/>
      <c r="N196" s="53"/>
      <c r="O196" s="53"/>
    </row>
    <row r="197" spans="1:15" x14ac:dyDescent="0.2">
      <c r="A197" s="2" t="s">
        <v>94</v>
      </c>
      <c r="B197" s="245" t="s">
        <v>46</v>
      </c>
      <c r="C197" s="197">
        <v>5</v>
      </c>
      <c r="D197" s="2"/>
      <c r="E197" s="57">
        <v>6500</v>
      </c>
      <c r="F197" s="57"/>
      <c r="G197" s="19">
        <v>1</v>
      </c>
      <c r="H197" s="19">
        <f t="shared" si="22"/>
        <v>0</v>
      </c>
      <c r="I197" s="5"/>
      <c r="J197" s="5"/>
      <c r="K197" s="5"/>
      <c r="L197" s="94"/>
      <c r="M197" s="87"/>
      <c r="N197" s="53"/>
      <c r="O197" s="53"/>
    </row>
    <row r="198" spans="1:15" x14ac:dyDescent="0.2">
      <c r="A198" s="2" t="s">
        <v>95</v>
      </c>
      <c r="B198" s="245" t="s">
        <v>46</v>
      </c>
      <c r="C198" s="197">
        <v>5</v>
      </c>
      <c r="D198" s="2"/>
      <c r="E198" s="13"/>
      <c r="F198" s="13"/>
      <c r="G198" s="19">
        <v>1</v>
      </c>
      <c r="H198" s="19">
        <f t="shared" si="22"/>
        <v>0</v>
      </c>
      <c r="I198" s="5"/>
      <c r="J198" s="5"/>
      <c r="K198" s="5"/>
      <c r="L198" s="94"/>
      <c r="M198" s="87"/>
      <c r="N198" s="53"/>
      <c r="O198" s="53"/>
    </row>
    <row r="199" spans="1:15" x14ac:dyDescent="0.2">
      <c r="A199" s="2" t="s">
        <v>96</v>
      </c>
      <c r="B199" s="245" t="s">
        <v>46</v>
      </c>
      <c r="C199" s="197">
        <v>5</v>
      </c>
      <c r="D199" s="2"/>
      <c r="E199" s="13"/>
      <c r="F199" s="13"/>
      <c r="G199" s="19">
        <v>1</v>
      </c>
      <c r="H199" s="19">
        <f t="shared" si="21"/>
        <v>0</v>
      </c>
      <c r="I199" s="5"/>
      <c r="J199" s="5"/>
      <c r="K199" s="5"/>
      <c r="L199" s="94"/>
      <c r="M199" s="87"/>
      <c r="N199" s="53"/>
      <c r="O199" s="53"/>
    </row>
    <row r="200" spans="1:15" x14ac:dyDescent="0.2">
      <c r="A200" s="2" t="s">
        <v>97</v>
      </c>
      <c r="B200" s="245" t="s">
        <v>46</v>
      </c>
      <c r="C200" s="197">
        <v>5</v>
      </c>
      <c r="D200" s="2"/>
      <c r="E200" s="13"/>
      <c r="F200" s="13"/>
      <c r="G200" s="19">
        <v>1</v>
      </c>
      <c r="H200" s="19">
        <f t="shared" si="21"/>
        <v>0</v>
      </c>
      <c r="I200" s="5"/>
      <c r="J200" s="5"/>
      <c r="K200" s="5"/>
      <c r="L200" s="94"/>
      <c r="M200" s="87"/>
      <c r="N200" s="53"/>
      <c r="O200" s="53"/>
    </row>
    <row r="201" spans="1:15" x14ac:dyDescent="0.2">
      <c r="A201" s="2" t="s">
        <v>98</v>
      </c>
      <c r="B201" s="245" t="s">
        <v>46</v>
      </c>
      <c r="C201" s="197">
        <v>5</v>
      </c>
      <c r="D201" s="2"/>
      <c r="E201" s="13"/>
      <c r="F201" s="13"/>
      <c r="G201" s="19">
        <v>1</v>
      </c>
      <c r="H201" s="19">
        <f t="shared" si="21"/>
        <v>0</v>
      </c>
      <c r="I201" s="5"/>
      <c r="J201" s="5"/>
      <c r="K201" s="5"/>
      <c r="L201" s="94"/>
      <c r="M201" s="87"/>
      <c r="N201" s="53"/>
      <c r="O201" s="53"/>
    </row>
    <row r="202" spans="1:15" x14ac:dyDescent="0.2">
      <c r="A202" s="2" t="s">
        <v>99</v>
      </c>
      <c r="B202" s="245" t="s">
        <v>46</v>
      </c>
      <c r="C202" s="197">
        <v>5</v>
      </c>
      <c r="D202" s="2"/>
      <c r="E202" s="13"/>
      <c r="F202" s="13"/>
      <c r="G202" s="19">
        <v>1</v>
      </c>
      <c r="H202" s="19">
        <f t="shared" si="21"/>
        <v>0</v>
      </c>
      <c r="I202" s="5"/>
      <c r="J202" s="5"/>
      <c r="K202" s="5"/>
      <c r="L202" s="94"/>
      <c r="M202" s="87"/>
      <c r="N202" s="53"/>
      <c r="O202" s="53"/>
    </row>
    <row r="203" spans="1:15" x14ac:dyDescent="0.2">
      <c r="A203" s="2" t="s">
        <v>100</v>
      </c>
      <c r="B203" s="245" t="s">
        <v>46</v>
      </c>
      <c r="C203" s="197">
        <v>5</v>
      </c>
      <c r="D203" s="2"/>
      <c r="E203" s="13"/>
      <c r="F203" s="13"/>
      <c r="G203" s="19">
        <v>1</v>
      </c>
      <c r="H203" s="19">
        <f t="shared" si="21"/>
        <v>0</v>
      </c>
      <c r="I203" s="5"/>
      <c r="J203" s="5"/>
      <c r="K203" s="5"/>
      <c r="L203" s="94"/>
      <c r="M203" s="87"/>
      <c r="N203" s="53"/>
      <c r="O203" s="53"/>
    </row>
    <row r="204" spans="1:15" x14ac:dyDescent="0.2">
      <c r="A204" s="2" t="s">
        <v>101</v>
      </c>
      <c r="B204" s="245" t="s">
        <v>46</v>
      </c>
      <c r="C204" s="197">
        <v>5</v>
      </c>
      <c r="D204" s="2"/>
      <c r="E204" s="13"/>
      <c r="F204" s="13"/>
      <c r="G204" s="19">
        <v>1</v>
      </c>
      <c r="H204" s="19">
        <f t="shared" si="21"/>
        <v>0</v>
      </c>
      <c r="I204" s="5"/>
      <c r="J204" s="5"/>
      <c r="K204" s="5"/>
      <c r="L204" s="94"/>
      <c r="M204" s="87"/>
      <c r="N204" s="53"/>
      <c r="O204" s="53"/>
    </row>
    <row r="205" spans="1:15" x14ac:dyDescent="0.2">
      <c r="A205" s="2" t="s">
        <v>102</v>
      </c>
      <c r="B205" s="245" t="s">
        <v>46</v>
      </c>
      <c r="C205" s="197">
        <v>5</v>
      </c>
      <c r="D205" s="2"/>
      <c r="E205" s="13"/>
      <c r="F205" s="13"/>
      <c r="G205" s="19">
        <v>1</v>
      </c>
      <c r="H205" s="19">
        <f t="shared" si="21"/>
        <v>0</v>
      </c>
      <c r="I205" s="5"/>
      <c r="J205" s="5"/>
      <c r="K205" s="5"/>
      <c r="L205" s="94"/>
      <c r="M205" s="87"/>
      <c r="N205" s="53"/>
      <c r="O205" s="53"/>
    </row>
    <row r="206" spans="1:15" x14ac:dyDescent="0.2">
      <c r="A206" s="2" t="s">
        <v>103</v>
      </c>
      <c r="B206" s="245" t="s">
        <v>46</v>
      </c>
      <c r="C206" s="197">
        <v>5</v>
      </c>
      <c r="D206" s="2"/>
      <c r="E206" s="13"/>
      <c r="F206" s="13"/>
      <c r="G206" s="19">
        <v>1</v>
      </c>
      <c r="H206" s="19">
        <f t="shared" si="21"/>
        <v>0</v>
      </c>
      <c r="I206" s="5"/>
      <c r="J206" s="5"/>
      <c r="K206" s="5"/>
      <c r="L206" s="94"/>
      <c r="M206" s="87"/>
      <c r="N206" s="53"/>
      <c r="O206" s="53"/>
    </row>
    <row r="207" spans="1:15" x14ac:dyDescent="0.2">
      <c r="A207" s="2" t="s">
        <v>104</v>
      </c>
      <c r="B207" s="245" t="s">
        <v>46</v>
      </c>
      <c r="C207" s="197">
        <v>5</v>
      </c>
      <c r="D207" s="2"/>
      <c r="E207" s="13"/>
      <c r="F207" s="13"/>
      <c r="G207" s="19">
        <v>1</v>
      </c>
      <c r="H207" s="19">
        <f t="shared" si="21"/>
        <v>0</v>
      </c>
      <c r="I207" s="5"/>
      <c r="J207" s="5"/>
      <c r="K207" s="5"/>
      <c r="L207" s="94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3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9"/>
      <c r="M209" s="101"/>
      <c r="N209" s="31"/>
      <c r="O209" s="31"/>
    </row>
    <row r="210" spans="1:15" ht="27" customHeight="1" thickTop="1" x14ac:dyDescent="0.2">
      <c r="A210" s="1"/>
      <c r="B210" s="329" t="s">
        <v>159</v>
      </c>
      <c r="C210" s="330"/>
      <c r="D210"/>
      <c r="E210" s="39"/>
      <c r="F210" s="39"/>
      <c r="M210" s="25"/>
    </row>
    <row r="211" spans="1:15" x14ac:dyDescent="0.2">
      <c r="B211" s="331"/>
      <c r="C211"/>
      <c r="D211"/>
      <c r="E211" s="39"/>
      <c r="F211" s="39"/>
      <c r="M211" s="25"/>
    </row>
    <row r="212" spans="1:15" x14ac:dyDescent="0.2">
      <c r="A212" s="79" t="s">
        <v>177</v>
      </c>
      <c r="B212" s="331"/>
      <c r="C212"/>
      <c r="D212"/>
      <c r="E212" s="39"/>
      <c r="F212" s="39"/>
      <c r="M212" s="25"/>
    </row>
    <row r="213" spans="1:15" x14ac:dyDescent="0.2">
      <c r="A213" s="78" t="s">
        <v>179</v>
      </c>
      <c r="B213" s="331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180</v>
      </c>
      <c r="M215" s="25"/>
    </row>
    <row r="216" spans="1:15" x14ac:dyDescent="0.2">
      <c r="A216" s="15" t="s">
        <v>195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99" priority="52" operator="lessThan">
      <formula>6.5</formula>
    </cfRule>
    <cfRule type="cellIs" dxfId="98" priority="53" operator="greaterThan">
      <formula>8</formula>
    </cfRule>
  </conditionalFormatting>
  <conditionalFormatting sqref="I32:L32">
    <cfRule type="containsText" dxfId="97" priority="50" stopIfTrue="1" operator="containsText" text="&lt;">
      <formula>NOT(ISERROR(SEARCH("&lt;",I32)))</formula>
    </cfRule>
    <cfRule type="cellIs" dxfId="96" priority="51" operator="greaterThan">
      <formula>$E$32</formula>
    </cfRule>
  </conditionalFormatting>
  <conditionalFormatting sqref="I25:L25">
    <cfRule type="containsText" dxfId="95" priority="48" stopIfTrue="1" operator="containsText" text="&lt;">
      <formula>NOT(ISERROR(SEARCH("&lt;",I25)))</formula>
    </cfRule>
    <cfRule type="cellIs" dxfId="94" priority="49" operator="greaterThan">
      <formula>$E$25</formula>
    </cfRule>
  </conditionalFormatting>
  <conditionalFormatting sqref="I23:L23">
    <cfRule type="containsText" dxfId="93" priority="46" stopIfTrue="1" operator="containsText" text="&lt;">
      <formula>NOT(ISERROR(SEARCH("&lt;",I23)))</formula>
    </cfRule>
    <cfRule type="cellIs" dxfId="92" priority="47" operator="greaterThan">
      <formula>$E$23</formula>
    </cfRule>
  </conditionalFormatting>
  <conditionalFormatting sqref="I18:L18">
    <cfRule type="containsText" dxfId="91" priority="44" stopIfTrue="1" operator="containsText" text="&lt;">
      <formula>NOT(ISERROR(SEARCH("&lt;",I18)))</formula>
    </cfRule>
    <cfRule type="cellIs" dxfId="90" priority="45" operator="greaterThan">
      <formula>$E$18</formula>
    </cfRule>
  </conditionalFormatting>
  <conditionalFormatting sqref="I40:K40">
    <cfRule type="containsText" priority="42" stopIfTrue="1" operator="containsText" text="&lt;">
      <formula>NOT(ISERROR(SEARCH("&lt;",I40)))</formula>
    </cfRule>
    <cfRule type="cellIs" dxfId="89" priority="43" operator="greaterThan">
      <formula>$E$40</formula>
    </cfRule>
  </conditionalFormatting>
  <conditionalFormatting sqref="L63">
    <cfRule type="cellIs" dxfId="88" priority="41" operator="greaterThan">
      <formula>$E$63</formula>
    </cfRule>
  </conditionalFormatting>
  <conditionalFormatting sqref="L64">
    <cfRule type="cellIs" dxfId="87" priority="40" operator="greaterThan">
      <formula>$E$64</formula>
    </cfRule>
  </conditionalFormatting>
  <conditionalFormatting sqref="L66">
    <cfRule type="cellIs" dxfId="86" priority="39" operator="greaterThan">
      <formula>$E$66</formula>
    </cfRule>
  </conditionalFormatting>
  <conditionalFormatting sqref="L67">
    <cfRule type="cellIs" dxfId="85" priority="38" operator="greaterThan">
      <formula>$E$67</formula>
    </cfRule>
  </conditionalFormatting>
  <conditionalFormatting sqref="L69">
    <cfRule type="cellIs" dxfId="84" priority="37" operator="greaterThan">
      <formula>$E$69</formula>
    </cfRule>
  </conditionalFormatting>
  <conditionalFormatting sqref="L70">
    <cfRule type="cellIs" dxfId="83" priority="36" operator="greaterThan">
      <formula>$E$70</formula>
    </cfRule>
  </conditionalFormatting>
  <conditionalFormatting sqref="L71">
    <cfRule type="cellIs" dxfId="82" priority="35" operator="greaterThan">
      <formula>$E$71</formula>
    </cfRule>
  </conditionalFormatting>
  <conditionalFormatting sqref="L72">
    <cfRule type="cellIs" dxfId="81" priority="34" operator="greaterThan">
      <formula>$E$72</formula>
    </cfRule>
  </conditionalFormatting>
  <conditionalFormatting sqref="L75">
    <cfRule type="cellIs" dxfId="80" priority="33" operator="greaterThan">
      <formula>$E$75</formula>
    </cfRule>
  </conditionalFormatting>
  <conditionalFormatting sqref="L160 L163:L171 L174:L177">
    <cfRule type="cellIs" dxfId="79" priority="32" operator="greaterThan">
      <formula>$E$160</formula>
    </cfRule>
  </conditionalFormatting>
  <conditionalFormatting sqref="L139:L140 L122 L112:L113 L63:L83 L160 L86:L94 L97 L100:L104 L163:L171 L174:L209 L107:L110">
    <cfRule type="containsText" priority="31" stopIfTrue="1" operator="containsText" text="&lt;">
      <formula>NOT(ISERROR(SEARCH("&lt;",L63)))</formula>
    </cfRule>
  </conditionalFormatting>
  <conditionalFormatting sqref="L20">
    <cfRule type="containsText" priority="29" stopIfTrue="1" operator="containsText" text="&lt;">
      <formula>NOT(ISERROR(SEARCH("&lt;",L20)))</formula>
    </cfRule>
    <cfRule type="cellIs" dxfId="78" priority="30" operator="greaterThan">
      <formula>$E$20</formula>
    </cfRule>
  </conditionalFormatting>
  <conditionalFormatting sqref="L141:L158">
    <cfRule type="containsText" priority="28" stopIfTrue="1" operator="containsText" text="&lt;">
      <formula>NOT(ISERROR(SEARCH("&lt;",L141)))</formula>
    </cfRule>
  </conditionalFormatting>
  <conditionalFormatting sqref="L123:L138">
    <cfRule type="containsText" priority="27" stopIfTrue="1" operator="containsText" text="&lt;">
      <formula>NOT(ISERROR(SEARCH("&lt;",L123)))</formula>
    </cfRule>
  </conditionalFormatting>
  <conditionalFormatting sqref="L40">
    <cfRule type="containsText" priority="25" stopIfTrue="1" operator="containsText" text="&lt;">
      <formula>NOT(ISERROR(SEARCH("&lt;",L40)))</formula>
    </cfRule>
    <cfRule type="cellIs" dxfId="77" priority="26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A11" sqref="A11:XFD11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270">
        <v>41920</v>
      </c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271" t="s">
        <v>137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171</v>
      </c>
      <c r="I4" s="17" t="s">
        <v>171</v>
      </c>
      <c r="J4" s="17" t="s">
        <v>171</v>
      </c>
      <c r="K4" s="271"/>
      <c r="L4" s="85"/>
      <c r="M4" s="9"/>
      <c r="N4" s="9"/>
    </row>
    <row r="5" spans="1:14" x14ac:dyDescent="0.2">
      <c r="A5" s="2" t="s">
        <v>14</v>
      </c>
      <c r="B5" s="249" t="s">
        <v>15</v>
      </c>
      <c r="C5" s="201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1</v>
      </c>
      <c r="H5" s="5"/>
      <c r="I5" s="5"/>
      <c r="J5" s="5"/>
      <c r="K5" s="273">
        <v>7.24</v>
      </c>
      <c r="L5" s="282">
        <f>MIN(H5:K5)</f>
        <v>7.24</v>
      </c>
      <c r="M5" s="23">
        <f>AVERAGE(H5:K5)</f>
        <v>7.24</v>
      </c>
      <c r="N5" s="3">
        <f>MAX(H5:K5)</f>
        <v>7.24</v>
      </c>
    </row>
    <row r="6" spans="1:14" x14ac:dyDescent="0.2">
      <c r="A6" s="2" t="s">
        <v>150</v>
      </c>
      <c r="B6" s="249" t="s">
        <v>130</v>
      </c>
      <c r="C6" s="201">
        <v>1</v>
      </c>
      <c r="D6" s="2"/>
      <c r="E6" s="5"/>
      <c r="F6" s="19">
        <v>4</v>
      </c>
      <c r="G6" s="19">
        <f t="shared" si="0"/>
        <v>1</v>
      </c>
      <c r="H6" s="5"/>
      <c r="I6" s="5"/>
      <c r="J6" s="5"/>
      <c r="K6" s="273">
        <v>1860</v>
      </c>
      <c r="L6" s="282">
        <f t="shared" ref="L6:L19" si="1">MIN(H6:K6)</f>
        <v>1860</v>
      </c>
      <c r="M6" s="23">
        <f t="shared" ref="M6:M19" si="2">AVERAGE(H6:K6)</f>
        <v>1860</v>
      </c>
      <c r="N6" s="3">
        <f t="shared" ref="N6:N19" si="3">MAX(H6:K6)</f>
        <v>1860</v>
      </c>
    </row>
    <row r="7" spans="1:14" x14ac:dyDescent="0.2">
      <c r="A7" s="2" t="s">
        <v>18</v>
      </c>
      <c r="B7" s="249" t="s">
        <v>17</v>
      </c>
      <c r="C7" s="201">
        <v>1</v>
      </c>
      <c r="D7" s="2"/>
      <c r="E7" s="5"/>
      <c r="F7" s="74">
        <v>1</v>
      </c>
      <c r="G7" s="19">
        <f t="shared" si="0"/>
        <v>1</v>
      </c>
      <c r="H7" s="5"/>
      <c r="I7" s="5"/>
      <c r="J7" s="5"/>
      <c r="K7" s="266" t="s">
        <v>173</v>
      </c>
      <c r="L7" s="103" t="s">
        <v>173</v>
      </c>
      <c r="M7" s="169" t="s">
        <v>167</v>
      </c>
      <c r="N7" s="53" t="s">
        <v>173</v>
      </c>
    </row>
    <row r="8" spans="1:14" x14ac:dyDescent="0.2">
      <c r="A8" s="2" t="s">
        <v>19</v>
      </c>
      <c r="B8" s="249" t="s">
        <v>17</v>
      </c>
      <c r="C8" s="201">
        <v>1</v>
      </c>
      <c r="D8" s="2"/>
      <c r="E8" s="5"/>
      <c r="F8" s="19">
        <v>4</v>
      </c>
      <c r="G8" s="19">
        <f t="shared" si="0"/>
        <v>1</v>
      </c>
      <c r="H8" s="5"/>
      <c r="I8" s="5"/>
      <c r="J8" s="5"/>
      <c r="K8" s="266" t="s">
        <v>162</v>
      </c>
      <c r="L8" s="103" t="s">
        <v>162</v>
      </c>
      <c r="M8" s="169" t="s">
        <v>167</v>
      </c>
      <c r="N8" s="53" t="s">
        <v>162</v>
      </c>
    </row>
    <row r="9" spans="1:14" x14ac:dyDescent="0.2">
      <c r="A9" s="2" t="s">
        <v>20</v>
      </c>
      <c r="B9" s="249" t="s">
        <v>17</v>
      </c>
      <c r="C9" s="201">
        <v>1</v>
      </c>
      <c r="D9" s="2"/>
      <c r="E9" s="5"/>
      <c r="F9" s="19">
        <v>4</v>
      </c>
      <c r="G9" s="19">
        <f t="shared" si="0"/>
        <v>1</v>
      </c>
      <c r="H9" s="5"/>
      <c r="I9" s="5"/>
      <c r="J9" s="5"/>
      <c r="K9" s="266" t="s">
        <v>162</v>
      </c>
      <c r="L9" s="87" t="s">
        <v>162</v>
      </c>
      <c r="M9" s="169" t="s">
        <v>167</v>
      </c>
      <c r="N9" s="53" t="s">
        <v>162</v>
      </c>
    </row>
    <row r="10" spans="1:14" x14ac:dyDescent="0.2">
      <c r="A10" s="2" t="s">
        <v>21</v>
      </c>
      <c r="B10" s="249" t="s">
        <v>17</v>
      </c>
      <c r="C10" s="201">
        <v>1</v>
      </c>
      <c r="D10" s="2"/>
      <c r="E10" s="5"/>
      <c r="F10" s="19">
        <v>4</v>
      </c>
      <c r="G10" s="19">
        <f t="shared" si="0"/>
        <v>1</v>
      </c>
      <c r="H10" s="5"/>
      <c r="I10" s="5"/>
      <c r="J10" s="5"/>
      <c r="K10" s="273">
        <v>248</v>
      </c>
      <c r="L10" s="282">
        <f t="shared" si="1"/>
        <v>248</v>
      </c>
      <c r="M10" s="23">
        <f t="shared" si="2"/>
        <v>248</v>
      </c>
      <c r="N10" s="3">
        <f t="shared" si="3"/>
        <v>248</v>
      </c>
    </row>
    <row r="11" spans="1:14" x14ac:dyDescent="0.2">
      <c r="A11" s="2" t="s">
        <v>22</v>
      </c>
      <c r="B11" s="249" t="s">
        <v>17</v>
      </c>
      <c r="C11" s="201">
        <v>1</v>
      </c>
      <c r="D11" s="2"/>
      <c r="E11" s="5"/>
      <c r="F11" s="19">
        <v>4</v>
      </c>
      <c r="G11" s="19">
        <f t="shared" si="0"/>
        <v>1</v>
      </c>
      <c r="H11" s="5"/>
      <c r="I11" s="5"/>
      <c r="J11" s="5"/>
      <c r="K11" s="273">
        <v>248</v>
      </c>
      <c r="L11" s="282">
        <f t="shared" si="1"/>
        <v>248</v>
      </c>
      <c r="M11" s="23">
        <f t="shared" si="2"/>
        <v>248</v>
      </c>
      <c r="N11" s="3">
        <f t="shared" si="3"/>
        <v>248</v>
      </c>
    </row>
    <row r="12" spans="1:14" x14ac:dyDescent="0.2">
      <c r="A12" s="2" t="s">
        <v>23</v>
      </c>
      <c r="B12" s="249" t="s">
        <v>17</v>
      </c>
      <c r="C12" s="201">
        <v>1</v>
      </c>
      <c r="D12" s="2"/>
      <c r="E12" s="5"/>
      <c r="F12" s="19">
        <v>4</v>
      </c>
      <c r="G12" s="19">
        <f t="shared" si="0"/>
        <v>1</v>
      </c>
      <c r="H12" s="5"/>
      <c r="I12" s="5"/>
      <c r="J12" s="5"/>
      <c r="K12" s="266" t="s">
        <v>174</v>
      </c>
      <c r="L12" s="103" t="s">
        <v>174</v>
      </c>
      <c r="M12" s="169" t="s">
        <v>167</v>
      </c>
      <c r="N12" s="53" t="s">
        <v>174</v>
      </c>
    </row>
    <row r="13" spans="1:14" x14ac:dyDescent="0.2">
      <c r="A13" s="2" t="s">
        <v>8</v>
      </c>
      <c r="B13" s="249" t="s">
        <v>17</v>
      </c>
      <c r="C13" s="201">
        <v>1</v>
      </c>
      <c r="D13" s="2"/>
      <c r="E13" s="5"/>
      <c r="F13" s="19">
        <v>4</v>
      </c>
      <c r="G13" s="19">
        <f t="shared" si="0"/>
        <v>1</v>
      </c>
      <c r="H13" s="5"/>
      <c r="I13" s="5"/>
      <c r="J13" s="5"/>
      <c r="K13" s="273">
        <v>422</v>
      </c>
      <c r="L13" s="282">
        <f t="shared" si="1"/>
        <v>422</v>
      </c>
      <c r="M13" s="23">
        <f t="shared" si="2"/>
        <v>422</v>
      </c>
      <c r="N13" s="3">
        <f t="shared" si="3"/>
        <v>422</v>
      </c>
    </row>
    <row r="14" spans="1:14" x14ac:dyDescent="0.2">
      <c r="A14" s="2" t="s">
        <v>7</v>
      </c>
      <c r="B14" s="249" t="s">
        <v>17</v>
      </c>
      <c r="C14" s="201">
        <v>1</v>
      </c>
      <c r="D14" s="2"/>
      <c r="E14" s="5"/>
      <c r="F14" s="19">
        <v>4</v>
      </c>
      <c r="G14" s="19">
        <f t="shared" si="0"/>
        <v>1</v>
      </c>
      <c r="H14" s="5"/>
      <c r="I14" s="5"/>
      <c r="J14" s="5"/>
      <c r="K14" s="273">
        <v>26</v>
      </c>
      <c r="L14" s="282">
        <f t="shared" si="1"/>
        <v>26</v>
      </c>
      <c r="M14" s="23">
        <f t="shared" si="2"/>
        <v>26</v>
      </c>
      <c r="N14" s="3">
        <f t="shared" si="3"/>
        <v>26</v>
      </c>
    </row>
    <row r="15" spans="1:14" x14ac:dyDescent="0.2">
      <c r="A15" s="2" t="s">
        <v>24</v>
      </c>
      <c r="B15" s="249" t="s">
        <v>17</v>
      </c>
      <c r="C15" s="201">
        <v>1</v>
      </c>
      <c r="D15" s="2"/>
      <c r="E15" s="5"/>
      <c r="F15" s="78">
        <v>4</v>
      </c>
      <c r="G15" s="19">
        <f t="shared" si="0"/>
        <v>1</v>
      </c>
      <c r="H15" s="5"/>
      <c r="I15" s="5"/>
      <c r="J15" s="5"/>
      <c r="K15" s="273">
        <v>31</v>
      </c>
      <c r="L15" s="282">
        <f t="shared" si="1"/>
        <v>31</v>
      </c>
      <c r="M15" s="23">
        <f t="shared" si="2"/>
        <v>31</v>
      </c>
      <c r="N15" s="3">
        <f t="shared" si="3"/>
        <v>31</v>
      </c>
    </row>
    <row r="16" spans="1:14" x14ac:dyDescent="0.2">
      <c r="A16" s="2" t="s">
        <v>25</v>
      </c>
      <c r="B16" s="249" t="s">
        <v>17</v>
      </c>
      <c r="C16" s="201">
        <v>1</v>
      </c>
      <c r="D16" s="2"/>
      <c r="E16" s="5"/>
      <c r="F16" s="19">
        <v>4</v>
      </c>
      <c r="G16" s="19">
        <f t="shared" si="0"/>
        <v>1</v>
      </c>
      <c r="H16" s="5"/>
      <c r="I16" s="5"/>
      <c r="J16" s="5"/>
      <c r="K16" s="273">
        <v>283</v>
      </c>
      <c r="L16" s="282">
        <f t="shared" si="1"/>
        <v>283</v>
      </c>
      <c r="M16" s="23">
        <f t="shared" si="2"/>
        <v>283</v>
      </c>
      <c r="N16" s="3">
        <f t="shared" si="3"/>
        <v>283</v>
      </c>
    </row>
    <row r="17" spans="1:14" x14ac:dyDescent="0.2">
      <c r="A17" s="2" t="s">
        <v>26</v>
      </c>
      <c r="B17" s="249" t="s">
        <v>17</v>
      </c>
      <c r="C17" s="201">
        <v>1</v>
      </c>
      <c r="D17" s="2"/>
      <c r="E17" s="5"/>
      <c r="F17" s="74">
        <v>4</v>
      </c>
      <c r="G17" s="19">
        <f t="shared" si="0"/>
        <v>1</v>
      </c>
      <c r="H17" s="5"/>
      <c r="I17" s="5"/>
      <c r="J17" s="5"/>
      <c r="K17" s="273">
        <v>66</v>
      </c>
      <c r="L17" s="282">
        <f t="shared" si="1"/>
        <v>66</v>
      </c>
      <c r="M17" s="23">
        <f t="shared" si="2"/>
        <v>66</v>
      </c>
      <c r="N17" s="3">
        <f t="shared" si="3"/>
        <v>66</v>
      </c>
    </row>
    <row r="18" spans="1:14" x14ac:dyDescent="0.2">
      <c r="A18" s="2" t="s">
        <v>140</v>
      </c>
      <c r="B18" s="249" t="s">
        <v>17</v>
      </c>
      <c r="C18" s="201">
        <v>1E-3</v>
      </c>
      <c r="D18" s="2"/>
      <c r="E18" s="30">
        <v>1.9</v>
      </c>
      <c r="F18" s="19">
        <v>4</v>
      </c>
      <c r="G18" s="19">
        <f t="shared" si="0"/>
        <v>1</v>
      </c>
      <c r="H18" s="5"/>
      <c r="I18" s="5"/>
      <c r="J18" s="5"/>
      <c r="K18" s="273">
        <v>0.252</v>
      </c>
      <c r="L18" s="282">
        <f t="shared" si="1"/>
        <v>0.252</v>
      </c>
      <c r="M18" s="328">
        <f t="shared" si="2"/>
        <v>0.252</v>
      </c>
      <c r="N18" s="3">
        <f t="shared" si="3"/>
        <v>0.252</v>
      </c>
    </row>
    <row r="19" spans="1:14" x14ac:dyDescent="0.2">
      <c r="A19" s="2" t="s">
        <v>141</v>
      </c>
      <c r="B19" s="249" t="s">
        <v>17</v>
      </c>
      <c r="C19" s="201">
        <v>0.05</v>
      </c>
      <c r="D19" s="2"/>
      <c r="E19" s="5"/>
      <c r="F19" s="19">
        <v>4</v>
      </c>
      <c r="G19" s="19">
        <f t="shared" si="0"/>
        <v>1</v>
      </c>
      <c r="H19" s="5"/>
      <c r="I19" s="5"/>
      <c r="J19" s="5"/>
      <c r="K19" s="273">
        <v>5.92</v>
      </c>
      <c r="L19" s="282">
        <f t="shared" si="1"/>
        <v>5.92</v>
      </c>
      <c r="M19" s="23">
        <f t="shared" si="2"/>
        <v>5.92</v>
      </c>
      <c r="N19" s="3">
        <f t="shared" si="3"/>
        <v>5.92</v>
      </c>
    </row>
    <row r="20" spans="1:14" x14ac:dyDescent="0.2">
      <c r="A20" s="2" t="s">
        <v>142</v>
      </c>
      <c r="B20" s="249" t="s">
        <v>17</v>
      </c>
      <c r="C20" s="20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282"/>
      <c r="M20" s="23"/>
      <c r="N20" s="3"/>
    </row>
    <row r="21" spans="1:14" x14ac:dyDescent="0.2">
      <c r="A21" s="2" t="s">
        <v>143</v>
      </c>
      <c r="B21" s="249" t="s">
        <v>17</v>
      </c>
      <c r="C21" s="201">
        <v>0.05</v>
      </c>
      <c r="D21" s="2"/>
      <c r="E21" s="5"/>
      <c r="F21" s="19"/>
      <c r="G21" s="19"/>
      <c r="H21" s="5"/>
      <c r="I21" s="5"/>
      <c r="J21" s="5"/>
      <c r="K21" s="273"/>
      <c r="L21" s="282"/>
      <c r="M21" s="23"/>
      <c r="N21" s="3"/>
    </row>
    <row r="22" spans="1:14" x14ac:dyDescent="0.2">
      <c r="A22" s="2" t="s">
        <v>32</v>
      </c>
      <c r="B22" s="249" t="s">
        <v>17</v>
      </c>
      <c r="C22" s="201">
        <v>0.1</v>
      </c>
      <c r="D22" s="2"/>
      <c r="E22" s="5"/>
      <c r="F22" s="19">
        <v>4</v>
      </c>
      <c r="G22" s="19">
        <f t="shared" ref="G22:G32" si="4">COUNTA(H22:K22)</f>
        <v>1</v>
      </c>
      <c r="H22" s="5"/>
      <c r="I22" s="5"/>
      <c r="J22" s="5"/>
      <c r="K22" s="273">
        <v>0.2</v>
      </c>
      <c r="L22" s="282">
        <f t="shared" ref="L22" si="5">MIN(H22:K22)</f>
        <v>0.2</v>
      </c>
      <c r="M22" s="23">
        <f t="shared" ref="M22" si="6">AVERAGE(H22:K22)</f>
        <v>0.2</v>
      </c>
      <c r="N22" s="3">
        <f t="shared" ref="N22" si="7">MAX(H22:K22)</f>
        <v>0.2</v>
      </c>
    </row>
    <row r="23" spans="1:14" x14ac:dyDescent="0.2">
      <c r="A23" s="2" t="s">
        <v>33</v>
      </c>
      <c r="B23" s="249" t="s">
        <v>17</v>
      </c>
      <c r="C23" s="201">
        <v>0.01</v>
      </c>
      <c r="D23" s="2"/>
      <c r="E23" s="30">
        <v>0.9</v>
      </c>
      <c r="F23" s="19">
        <v>4</v>
      </c>
      <c r="G23" s="19">
        <f t="shared" si="4"/>
        <v>1</v>
      </c>
      <c r="H23" s="5"/>
      <c r="I23" s="5"/>
      <c r="J23" s="5"/>
      <c r="K23" s="273">
        <v>0.69</v>
      </c>
      <c r="L23" s="282">
        <f t="shared" ref="L23:L30" si="8">MIN(H23:K23)</f>
        <v>0.69</v>
      </c>
      <c r="M23" s="23">
        <f t="shared" ref="M23:M30" si="9">AVERAGE(H23:K23)</f>
        <v>0.69</v>
      </c>
      <c r="N23" s="3">
        <f t="shared" ref="N23:N30" si="10">MAX(H23:K23)</f>
        <v>0.69</v>
      </c>
    </row>
    <row r="24" spans="1:14" x14ac:dyDescent="0.2">
      <c r="A24" s="2" t="s">
        <v>34</v>
      </c>
      <c r="B24" s="249" t="s">
        <v>17</v>
      </c>
      <c r="C24" s="201">
        <v>0.01</v>
      </c>
      <c r="D24" s="2"/>
      <c r="E24" s="56"/>
      <c r="F24" s="19">
        <v>4</v>
      </c>
      <c r="G24" s="19">
        <f t="shared" si="4"/>
        <v>1</v>
      </c>
      <c r="H24" s="5"/>
      <c r="I24" s="5"/>
      <c r="J24" s="5"/>
      <c r="K24" s="273">
        <v>0.02</v>
      </c>
      <c r="L24" s="282">
        <f t="shared" si="8"/>
        <v>0.02</v>
      </c>
      <c r="M24" s="23">
        <f t="shared" si="9"/>
        <v>0.02</v>
      </c>
      <c r="N24" s="3">
        <f t="shared" si="10"/>
        <v>0.02</v>
      </c>
    </row>
    <row r="25" spans="1:14" x14ac:dyDescent="0.2">
      <c r="A25" s="2" t="s">
        <v>35</v>
      </c>
      <c r="B25" s="249" t="s">
        <v>17</v>
      </c>
      <c r="C25" s="201">
        <v>0.01</v>
      </c>
      <c r="D25" s="2"/>
      <c r="E25" s="30">
        <v>0.7</v>
      </c>
      <c r="F25" s="19">
        <v>4</v>
      </c>
      <c r="G25" s="19">
        <f t="shared" si="4"/>
        <v>1</v>
      </c>
      <c r="H25" s="5"/>
      <c r="I25" s="5"/>
      <c r="J25" s="5"/>
      <c r="K25" s="273">
        <v>0.16</v>
      </c>
      <c r="L25" s="282">
        <f t="shared" si="8"/>
        <v>0.16</v>
      </c>
      <c r="M25" s="23">
        <f t="shared" si="9"/>
        <v>0.16</v>
      </c>
      <c r="N25" s="3">
        <f t="shared" si="10"/>
        <v>0.16</v>
      </c>
    </row>
    <row r="26" spans="1:14" x14ac:dyDescent="0.2">
      <c r="A26" s="2" t="s">
        <v>36</v>
      </c>
      <c r="B26" s="249" t="s">
        <v>17</v>
      </c>
      <c r="C26" s="201">
        <v>0.01</v>
      </c>
      <c r="D26" s="2"/>
      <c r="E26" s="5"/>
      <c r="F26" s="19">
        <v>4</v>
      </c>
      <c r="G26" s="19">
        <f t="shared" si="4"/>
        <v>1</v>
      </c>
      <c r="H26" s="5"/>
      <c r="I26" s="5"/>
      <c r="J26" s="5"/>
      <c r="K26" s="273">
        <v>0.18</v>
      </c>
      <c r="L26" s="282">
        <f t="shared" si="8"/>
        <v>0.18</v>
      </c>
      <c r="M26" s="23">
        <f t="shared" si="9"/>
        <v>0.18</v>
      </c>
      <c r="N26" s="3">
        <f t="shared" si="10"/>
        <v>0.18</v>
      </c>
    </row>
    <row r="27" spans="1:14" x14ac:dyDescent="0.2">
      <c r="A27" s="2" t="s">
        <v>37</v>
      </c>
      <c r="B27" s="249" t="s">
        <v>38</v>
      </c>
      <c r="C27" s="201">
        <v>0.01</v>
      </c>
      <c r="D27" s="2"/>
      <c r="E27" s="5"/>
      <c r="F27" s="19">
        <v>4</v>
      </c>
      <c r="G27" s="19">
        <f t="shared" si="4"/>
        <v>1</v>
      </c>
      <c r="H27" s="5"/>
      <c r="I27" s="5"/>
      <c r="J27" s="5"/>
      <c r="K27" s="273">
        <v>16.8</v>
      </c>
      <c r="L27" s="282">
        <f t="shared" si="8"/>
        <v>16.8</v>
      </c>
      <c r="M27" s="23">
        <f t="shared" si="9"/>
        <v>16.8</v>
      </c>
      <c r="N27" s="3">
        <f t="shared" si="10"/>
        <v>16.8</v>
      </c>
    </row>
    <row r="28" spans="1:14" x14ac:dyDescent="0.2">
      <c r="A28" s="2" t="s">
        <v>39</v>
      </c>
      <c r="B28" s="249" t="s">
        <v>38</v>
      </c>
      <c r="C28" s="201">
        <v>0.01</v>
      </c>
      <c r="D28" s="2"/>
      <c r="E28" s="5"/>
      <c r="F28" s="19">
        <v>4</v>
      </c>
      <c r="G28" s="19">
        <f t="shared" si="4"/>
        <v>1</v>
      </c>
      <c r="H28" s="5"/>
      <c r="I28" s="12"/>
      <c r="J28" s="5"/>
      <c r="K28" s="273">
        <v>17.8</v>
      </c>
      <c r="L28" s="282">
        <f t="shared" si="8"/>
        <v>17.8</v>
      </c>
      <c r="M28" s="23">
        <f t="shared" si="9"/>
        <v>17.8</v>
      </c>
      <c r="N28" s="3">
        <f t="shared" si="10"/>
        <v>17.8</v>
      </c>
    </row>
    <row r="29" spans="1:14" x14ac:dyDescent="0.2">
      <c r="A29" s="2" t="s">
        <v>40</v>
      </c>
      <c r="B29" s="249" t="s">
        <v>41</v>
      </c>
      <c r="C29" s="201">
        <v>0.01</v>
      </c>
      <c r="D29" s="2"/>
      <c r="E29" s="5"/>
      <c r="F29" s="19">
        <v>4</v>
      </c>
      <c r="G29" s="19">
        <f t="shared" si="4"/>
        <v>1</v>
      </c>
      <c r="H29" s="5"/>
      <c r="I29" s="5"/>
      <c r="J29" s="5"/>
      <c r="K29" s="273">
        <v>2.83</v>
      </c>
      <c r="L29" s="282">
        <f t="shared" si="8"/>
        <v>2.83</v>
      </c>
      <c r="M29" s="23">
        <f t="shared" si="9"/>
        <v>2.83</v>
      </c>
      <c r="N29" s="3">
        <f t="shared" si="10"/>
        <v>2.83</v>
      </c>
    </row>
    <row r="30" spans="1:14" x14ac:dyDescent="0.2">
      <c r="A30" s="2" t="s">
        <v>42</v>
      </c>
      <c r="B30" s="249" t="s">
        <v>17</v>
      </c>
      <c r="C30" s="201">
        <v>1</v>
      </c>
      <c r="D30" s="2"/>
      <c r="E30" s="5"/>
      <c r="F30" s="19">
        <v>4</v>
      </c>
      <c r="G30" s="19">
        <f t="shared" si="4"/>
        <v>1</v>
      </c>
      <c r="H30" s="13"/>
      <c r="I30" s="5"/>
      <c r="J30" s="13"/>
      <c r="K30" s="273">
        <v>72</v>
      </c>
      <c r="L30" s="282">
        <f t="shared" si="8"/>
        <v>72</v>
      </c>
      <c r="M30" s="23">
        <f t="shared" si="9"/>
        <v>72</v>
      </c>
      <c r="N30" s="3">
        <f t="shared" si="10"/>
        <v>72</v>
      </c>
    </row>
    <row r="31" spans="1:14" x14ac:dyDescent="0.2">
      <c r="A31" s="2" t="s">
        <v>43</v>
      </c>
      <c r="B31" s="249" t="s">
        <v>17</v>
      </c>
      <c r="C31" s="202">
        <v>2</v>
      </c>
      <c r="D31" s="2"/>
      <c r="E31" s="5"/>
      <c r="F31" s="19">
        <v>1</v>
      </c>
      <c r="G31" s="19">
        <f t="shared" si="4"/>
        <v>1</v>
      </c>
      <c r="H31" s="5"/>
      <c r="I31" s="5"/>
      <c r="J31" s="5"/>
      <c r="K31" s="266" t="s">
        <v>188</v>
      </c>
      <c r="L31" s="103" t="s">
        <v>188</v>
      </c>
      <c r="M31" s="170" t="s">
        <v>167</v>
      </c>
      <c r="N31" s="53" t="s">
        <v>188</v>
      </c>
    </row>
    <row r="32" spans="1:14" x14ac:dyDescent="0.2">
      <c r="A32" s="2" t="s">
        <v>44</v>
      </c>
      <c r="B32" s="249" t="s">
        <v>17</v>
      </c>
      <c r="C32" s="201">
        <v>0.05</v>
      </c>
      <c r="D32" s="2"/>
      <c r="E32" s="37">
        <v>0.32</v>
      </c>
      <c r="F32" s="19">
        <v>4</v>
      </c>
      <c r="G32" s="19">
        <f t="shared" si="4"/>
        <v>1</v>
      </c>
      <c r="H32" s="5"/>
      <c r="I32" s="5"/>
      <c r="J32" s="5"/>
      <c r="K32" s="266" t="s">
        <v>164</v>
      </c>
      <c r="L32" s="103" t="s">
        <v>164</v>
      </c>
      <c r="M32" s="170" t="s">
        <v>167</v>
      </c>
      <c r="N32" s="53" t="s">
        <v>164</v>
      </c>
    </row>
    <row r="33" spans="1:14" x14ac:dyDescent="0.2">
      <c r="A33" s="6"/>
      <c r="B33" s="251"/>
      <c r="C33" s="203"/>
      <c r="D33" s="6"/>
      <c r="E33" s="16"/>
      <c r="F33" s="80"/>
      <c r="G33" s="6"/>
      <c r="H33" s="9"/>
      <c r="I33" s="9"/>
      <c r="J33" s="9"/>
      <c r="K33" s="274"/>
      <c r="L33" s="85"/>
      <c r="M33" s="21"/>
      <c r="N33" s="7"/>
    </row>
    <row r="34" spans="1:14" x14ac:dyDescent="0.2">
      <c r="A34" s="6" t="s">
        <v>144</v>
      </c>
      <c r="B34" s="251"/>
      <c r="C34" s="203"/>
      <c r="D34" s="6"/>
      <c r="E34" s="16"/>
      <c r="F34" s="80"/>
      <c r="G34" s="6"/>
      <c r="H34" s="9"/>
      <c r="I34" s="9"/>
      <c r="J34" s="9"/>
      <c r="K34" s="274"/>
      <c r="L34" s="85"/>
      <c r="M34" s="21"/>
      <c r="N34" s="7"/>
    </row>
    <row r="35" spans="1:14" x14ac:dyDescent="0.2">
      <c r="A35" s="2" t="s">
        <v>47</v>
      </c>
      <c r="B35" s="249" t="s">
        <v>46</v>
      </c>
      <c r="C35" s="201">
        <v>0.5</v>
      </c>
      <c r="D35" s="2"/>
      <c r="E35" s="5"/>
      <c r="F35" s="81">
        <v>4</v>
      </c>
      <c r="G35" s="19">
        <f t="shared" ref="G35:G55" si="11">COUNTA(H35:K35)</f>
        <v>1</v>
      </c>
      <c r="H35" s="5"/>
      <c r="I35" s="5"/>
      <c r="J35" s="5"/>
      <c r="K35" s="273" t="s">
        <v>245</v>
      </c>
      <c r="L35" s="282" t="s">
        <v>245</v>
      </c>
      <c r="M35" s="23" t="s">
        <v>167</v>
      </c>
      <c r="N35" s="5" t="s">
        <v>245</v>
      </c>
    </row>
    <row r="36" spans="1:14" x14ac:dyDescent="0.2">
      <c r="A36" s="10" t="s">
        <v>48</v>
      </c>
      <c r="B36" s="252" t="s">
        <v>46</v>
      </c>
      <c r="C36" s="204">
        <v>0.5</v>
      </c>
      <c r="D36" s="10"/>
      <c r="E36" s="14"/>
      <c r="F36" s="81">
        <v>4</v>
      </c>
      <c r="G36" s="19">
        <f t="shared" si="11"/>
        <v>1</v>
      </c>
      <c r="H36" s="14"/>
      <c r="I36" s="14"/>
      <c r="J36" s="5"/>
      <c r="K36" s="273" t="s">
        <v>245</v>
      </c>
      <c r="L36" s="282" t="s">
        <v>245</v>
      </c>
      <c r="M36" s="23" t="s">
        <v>167</v>
      </c>
      <c r="N36" s="5" t="s">
        <v>245</v>
      </c>
    </row>
    <row r="37" spans="1:14" x14ac:dyDescent="0.2">
      <c r="A37" s="2" t="s">
        <v>49</v>
      </c>
      <c r="B37" s="249" t="s">
        <v>46</v>
      </c>
      <c r="C37" s="201">
        <v>0.5</v>
      </c>
      <c r="D37" s="2"/>
      <c r="E37" s="5"/>
      <c r="F37" s="81">
        <v>4</v>
      </c>
      <c r="G37" s="19">
        <f t="shared" si="11"/>
        <v>1</v>
      </c>
      <c r="H37" s="5"/>
      <c r="I37" s="5"/>
      <c r="J37" s="5"/>
      <c r="K37" s="273" t="s">
        <v>245</v>
      </c>
      <c r="L37" s="282" t="s">
        <v>245</v>
      </c>
      <c r="M37" s="23" t="s">
        <v>167</v>
      </c>
      <c r="N37" s="5" t="s">
        <v>245</v>
      </c>
    </row>
    <row r="38" spans="1:14" x14ac:dyDescent="0.2">
      <c r="A38" s="2" t="s">
        <v>50</v>
      </c>
      <c r="B38" s="249" t="s">
        <v>46</v>
      </c>
      <c r="C38" s="201">
        <v>0.5</v>
      </c>
      <c r="D38" s="2"/>
      <c r="E38" s="5"/>
      <c r="F38" s="81">
        <v>4</v>
      </c>
      <c r="G38" s="19">
        <f t="shared" si="11"/>
        <v>1</v>
      </c>
      <c r="H38" s="5"/>
      <c r="I38" s="5"/>
      <c r="J38" s="5"/>
      <c r="K38" s="273" t="s">
        <v>245</v>
      </c>
      <c r="L38" s="282" t="s">
        <v>245</v>
      </c>
      <c r="M38" s="23" t="s">
        <v>167</v>
      </c>
      <c r="N38" s="5" t="s">
        <v>245</v>
      </c>
    </row>
    <row r="39" spans="1:14" x14ac:dyDescent="0.2">
      <c r="A39" s="2" t="s">
        <v>51</v>
      </c>
      <c r="B39" s="249" t="s">
        <v>46</v>
      </c>
      <c r="C39" s="201">
        <v>0.5</v>
      </c>
      <c r="D39" s="2"/>
      <c r="E39" s="5"/>
      <c r="F39" s="81">
        <v>4</v>
      </c>
      <c r="G39" s="19">
        <f t="shared" si="11"/>
        <v>1</v>
      </c>
      <c r="H39" s="5"/>
      <c r="I39" s="5"/>
      <c r="J39" s="5"/>
      <c r="K39" s="273" t="s">
        <v>245</v>
      </c>
      <c r="L39" s="282" t="s">
        <v>245</v>
      </c>
      <c r="M39" s="23" t="s">
        <v>167</v>
      </c>
      <c r="N39" s="5" t="s">
        <v>245</v>
      </c>
    </row>
    <row r="40" spans="1:14" x14ac:dyDescent="0.2">
      <c r="A40" s="2" t="s">
        <v>52</v>
      </c>
      <c r="B40" s="249" t="s">
        <v>46</v>
      </c>
      <c r="C40" s="201">
        <v>0.5</v>
      </c>
      <c r="D40" s="2"/>
      <c r="E40" s="33">
        <v>0.09</v>
      </c>
      <c r="F40" s="81">
        <v>4</v>
      </c>
      <c r="G40" s="19">
        <f t="shared" si="11"/>
        <v>1</v>
      </c>
      <c r="H40" s="5"/>
      <c r="I40" s="5"/>
      <c r="J40" s="5"/>
      <c r="K40" s="273" t="s">
        <v>248</v>
      </c>
      <c r="L40" s="282" t="s">
        <v>248</v>
      </c>
      <c r="M40" s="23" t="s">
        <v>167</v>
      </c>
      <c r="N40" s="5" t="s">
        <v>248</v>
      </c>
    </row>
    <row r="41" spans="1:14" x14ac:dyDescent="0.2">
      <c r="A41" s="2" t="s">
        <v>53</v>
      </c>
      <c r="B41" s="249" t="s">
        <v>46</v>
      </c>
      <c r="C41" s="201">
        <v>0.5</v>
      </c>
      <c r="D41" s="2"/>
      <c r="E41" s="13"/>
      <c r="F41" s="81">
        <v>4</v>
      </c>
      <c r="G41" s="19">
        <f t="shared" si="11"/>
        <v>1</v>
      </c>
      <c r="H41" s="5"/>
      <c r="I41" s="5"/>
      <c r="J41" s="5"/>
      <c r="K41" s="273" t="s">
        <v>245</v>
      </c>
      <c r="L41" s="282" t="s">
        <v>245</v>
      </c>
      <c r="M41" s="23" t="s">
        <v>167</v>
      </c>
      <c r="N41" s="5" t="s">
        <v>245</v>
      </c>
    </row>
    <row r="42" spans="1:14" x14ac:dyDescent="0.2">
      <c r="A42" s="2" t="s">
        <v>54</v>
      </c>
      <c r="B42" s="249" t="s">
        <v>46</v>
      </c>
      <c r="C42" s="201">
        <v>0.5</v>
      </c>
      <c r="D42" s="2"/>
      <c r="E42" s="13"/>
      <c r="F42" s="81">
        <v>4</v>
      </c>
      <c r="G42" s="19">
        <f t="shared" si="11"/>
        <v>1</v>
      </c>
      <c r="H42" s="5"/>
      <c r="I42" s="5"/>
      <c r="J42" s="5"/>
      <c r="K42" s="273" t="s">
        <v>245</v>
      </c>
      <c r="L42" s="282" t="s">
        <v>245</v>
      </c>
      <c r="M42" s="23" t="s">
        <v>167</v>
      </c>
      <c r="N42" s="5" t="s">
        <v>245</v>
      </c>
    </row>
    <row r="43" spans="1:14" x14ac:dyDescent="0.2">
      <c r="A43" s="2" t="s">
        <v>55</v>
      </c>
      <c r="B43" s="249" t="s">
        <v>46</v>
      </c>
      <c r="C43" s="201">
        <v>0.5</v>
      </c>
      <c r="D43" s="2"/>
      <c r="E43" s="57">
        <v>0.08</v>
      </c>
      <c r="F43" s="81">
        <v>4</v>
      </c>
      <c r="G43" s="19">
        <f t="shared" si="11"/>
        <v>1</v>
      </c>
      <c r="H43" s="5"/>
      <c r="I43" s="5"/>
      <c r="J43" s="5"/>
      <c r="K43" s="273" t="s">
        <v>245</v>
      </c>
      <c r="L43" s="282" t="s">
        <v>245</v>
      </c>
      <c r="M43" s="23" t="s">
        <v>167</v>
      </c>
      <c r="N43" s="5" t="s">
        <v>245</v>
      </c>
    </row>
    <row r="44" spans="1:14" x14ac:dyDescent="0.2">
      <c r="A44" s="2" t="s">
        <v>56</v>
      </c>
      <c r="B44" s="249" t="s">
        <v>46</v>
      </c>
      <c r="C44" s="201">
        <v>0.5</v>
      </c>
      <c r="D44" s="2"/>
      <c r="E44" s="58"/>
      <c r="F44" s="81">
        <v>4</v>
      </c>
      <c r="G44" s="19">
        <f t="shared" si="11"/>
        <v>1</v>
      </c>
      <c r="H44" s="5"/>
      <c r="I44" s="5"/>
      <c r="J44" s="5"/>
      <c r="K44" s="273" t="s">
        <v>245</v>
      </c>
      <c r="L44" s="282" t="s">
        <v>245</v>
      </c>
      <c r="M44" s="23" t="s">
        <v>167</v>
      </c>
      <c r="N44" s="5" t="s">
        <v>245</v>
      </c>
    </row>
    <row r="45" spans="1:14" x14ac:dyDescent="0.2">
      <c r="A45" s="2" t="s">
        <v>57</v>
      </c>
      <c r="B45" s="249" t="s">
        <v>46</v>
      </c>
      <c r="C45" s="201">
        <v>0.5</v>
      </c>
      <c r="D45" s="2"/>
      <c r="E45" s="57">
        <v>0.08</v>
      </c>
      <c r="F45" s="81">
        <v>4</v>
      </c>
      <c r="G45" s="19">
        <f t="shared" si="11"/>
        <v>1</v>
      </c>
      <c r="H45" s="5"/>
      <c r="I45" s="5"/>
      <c r="J45" s="5"/>
      <c r="K45" s="273" t="s">
        <v>245</v>
      </c>
      <c r="L45" s="282" t="s">
        <v>245</v>
      </c>
      <c r="M45" s="23" t="s">
        <v>167</v>
      </c>
      <c r="N45" s="5" t="s">
        <v>245</v>
      </c>
    </row>
    <row r="46" spans="1:14" x14ac:dyDescent="0.2">
      <c r="A46" s="2" t="s">
        <v>58</v>
      </c>
      <c r="B46" s="249" t="s">
        <v>46</v>
      </c>
      <c r="C46" s="201">
        <v>0.5</v>
      </c>
      <c r="D46" s="2"/>
      <c r="E46" s="58"/>
      <c r="F46" s="81">
        <v>4</v>
      </c>
      <c r="G46" s="19">
        <f t="shared" si="11"/>
        <v>1</v>
      </c>
      <c r="H46" s="5"/>
      <c r="I46" s="5"/>
      <c r="J46" s="5"/>
      <c r="K46" s="273" t="s">
        <v>245</v>
      </c>
      <c r="L46" s="282" t="s">
        <v>245</v>
      </c>
      <c r="M46" s="23" t="s">
        <v>167</v>
      </c>
      <c r="N46" s="5" t="s">
        <v>245</v>
      </c>
    </row>
    <row r="47" spans="1:14" x14ac:dyDescent="0.2">
      <c r="A47" s="2" t="s">
        <v>131</v>
      </c>
      <c r="B47" s="249" t="s">
        <v>46</v>
      </c>
      <c r="C47" s="201">
        <v>0.5</v>
      </c>
      <c r="D47" s="2"/>
      <c r="E47" s="58"/>
      <c r="F47" s="81">
        <v>4</v>
      </c>
      <c r="G47" s="19">
        <f t="shared" si="11"/>
        <v>1</v>
      </c>
      <c r="H47" s="5"/>
      <c r="I47" s="5"/>
      <c r="J47" s="5"/>
      <c r="K47" s="273" t="s">
        <v>245</v>
      </c>
      <c r="L47" s="282" t="s">
        <v>245</v>
      </c>
      <c r="M47" s="23" t="s">
        <v>167</v>
      </c>
      <c r="N47" s="5" t="s">
        <v>245</v>
      </c>
    </row>
    <row r="48" spans="1:14" x14ac:dyDescent="0.2">
      <c r="A48" s="2" t="s">
        <v>59</v>
      </c>
      <c r="B48" s="249" t="s">
        <v>46</v>
      </c>
      <c r="C48" s="201">
        <v>0.5</v>
      </c>
      <c r="D48" s="2"/>
      <c r="E48" s="59">
        <v>0.02</v>
      </c>
      <c r="F48" s="81">
        <v>4</v>
      </c>
      <c r="G48" s="19">
        <f t="shared" si="11"/>
        <v>1</v>
      </c>
      <c r="H48" s="5"/>
      <c r="I48" s="5"/>
      <c r="J48" s="5"/>
      <c r="K48" s="273" t="s">
        <v>245</v>
      </c>
      <c r="L48" s="282" t="s">
        <v>245</v>
      </c>
      <c r="M48" s="23" t="s">
        <v>167</v>
      </c>
      <c r="N48" s="5" t="s">
        <v>245</v>
      </c>
    </row>
    <row r="49" spans="1:14" x14ac:dyDescent="0.2">
      <c r="A49" s="2" t="s">
        <v>60</v>
      </c>
      <c r="B49" s="249" t="s">
        <v>46</v>
      </c>
      <c r="C49" s="201">
        <v>0.5</v>
      </c>
      <c r="D49" s="2"/>
      <c r="E49" s="58"/>
      <c r="F49" s="81">
        <v>4</v>
      </c>
      <c r="G49" s="19">
        <f t="shared" si="11"/>
        <v>1</v>
      </c>
      <c r="H49" s="5"/>
      <c r="I49" s="5"/>
      <c r="J49" s="5"/>
      <c r="K49" s="273" t="s">
        <v>245</v>
      </c>
      <c r="L49" s="282" t="s">
        <v>245</v>
      </c>
      <c r="M49" s="23" t="s">
        <v>167</v>
      </c>
      <c r="N49" s="5" t="s">
        <v>245</v>
      </c>
    </row>
    <row r="50" spans="1:14" x14ac:dyDescent="0.2">
      <c r="A50" s="2" t="s">
        <v>132</v>
      </c>
      <c r="B50" s="249" t="s">
        <v>46</v>
      </c>
      <c r="C50" s="201">
        <v>0.5</v>
      </c>
      <c r="D50" s="2"/>
      <c r="E50" s="58"/>
      <c r="F50" s="81">
        <v>4</v>
      </c>
      <c r="G50" s="19">
        <f t="shared" si="11"/>
        <v>1</v>
      </c>
      <c r="H50" s="5"/>
      <c r="I50" s="5"/>
      <c r="J50" s="5"/>
      <c r="K50" s="273" t="s">
        <v>245</v>
      </c>
      <c r="L50" s="282" t="s">
        <v>245</v>
      </c>
      <c r="M50" s="23" t="s">
        <v>167</v>
      </c>
      <c r="N50" s="5" t="s">
        <v>245</v>
      </c>
    </row>
    <row r="51" spans="1:14" x14ac:dyDescent="0.2">
      <c r="A51" s="2" t="s">
        <v>61</v>
      </c>
      <c r="B51" s="249" t="s">
        <v>46</v>
      </c>
      <c r="C51" s="201">
        <v>0.5</v>
      </c>
      <c r="D51" s="2"/>
      <c r="E51" s="57"/>
      <c r="F51" s="81">
        <v>4</v>
      </c>
      <c r="G51" s="19">
        <f t="shared" si="11"/>
        <v>1</v>
      </c>
      <c r="H51" s="5"/>
      <c r="I51" s="5"/>
      <c r="J51" s="5"/>
      <c r="K51" s="273" t="s">
        <v>245</v>
      </c>
      <c r="L51" s="282" t="s">
        <v>245</v>
      </c>
      <c r="M51" s="23" t="s">
        <v>167</v>
      </c>
      <c r="N51" s="5" t="s">
        <v>245</v>
      </c>
    </row>
    <row r="52" spans="1:14" x14ac:dyDescent="0.2">
      <c r="A52" s="2" t="s">
        <v>62</v>
      </c>
      <c r="B52" s="249" t="s">
        <v>46</v>
      </c>
      <c r="C52" s="201">
        <v>0.5</v>
      </c>
      <c r="D52" s="2"/>
      <c r="E52" s="57">
        <v>0.2</v>
      </c>
      <c r="F52" s="81">
        <v>4</v>
      </c>
      <c r="G52" s="19">
        <f t="shared" si="11"/>
        <v>1</v>
      </c>
      <c r="H52" s="5"/>
      <c r="I52" s="5"/>
      <c r="J52" s="5"/>
      <c r="K52" s="273" t="s">
        <v>245</v>
      </c>
      <c r="L52" s="282" t="s">
        <v>245</v>
      </c>
      <c r="M52" s="23" t="s">
        <v>167</v>
      </c>
      <c r="N52" s="5" t="s">
        <v>245</v>
      </c>
    </row>
    <row r="53" spans="1:14" x14ac:dyDescent="0.2">
      <c r="A53" s="2" t="s">
        <v>133</v>
      </c>
      <c r="B53" s="249" t="s">
        <v>46</v>
      </c>
      <c r="C53" s="201">
        <v>2</v>
      </c>
      <c r="D53" s="2"/>
      <c r="E53" s="57">
        <v>0.01</v>
      </c>
      <c r="F53" s="81">
        <v>4</v>
      </c>
      <c r="G53" s="19">
        <f t="shared" si="11"/>
        <v>1</v>
      </c>
      <c r="H53" s="5"/>
      <c r="I53" s="5"/>
      <c r="J53" s="5"/>
      <c r="K53" s="273" t="s">
        <v>245</v>
      </c>
      <c r="L53" s="282" t="s">
        <v>245</v>
      </c>
      <c r="M53" s="23" t="s">
        <v>167</v>
      </c>
      <c r="N53" s="5" t="s">
        <v>245</v>
      </c>
    </row>
    <row r="54" spans="1:14" x14ac:dyDescent="0.2">
      <c r="A54" s="2" t="s">
        <v>63</v>
      </c>
      <c r="B54" s="249" t="s">
        <v>46</v>
      </c>
      <c r="C54" s="201">
        <v>0.5</v>
      </c>
      <c r="D54" s="2"/>
      <c r="E54" s="60"/>
      <c r="F54" s="81">
        <v>4</v>
      </c>
      <c r="G54" s="19">
        <f t="shared" si="11"/>
        <v>1</v>
      </c>
      <c r="H54" s="5"/>
      <c r="I54" s="5"/>
      <c r="J54" s="5"/>
      <c r="K54" s="273" t="s">
        <v>245</v>
      </c>
      <c r="L54" s="282" t="s">
        <v>245</v>
      </c>
      <c r="M54" s="23" t="s">
        <v>167</v>
      </c>
      <c r="N54" s="5" t="s">
        <v>245</v>
      </c>
    </row>
    <row r="55" spans="1:14" x14ac:dyDescent="0.2">
      <c r="A55" s="2" t="s">
        <v>64</v>
      </c>
      <c r="B55" s="249" t="s">
        <v>46</v>
      </c>
      <c r="C55" s="201">
        <v>2</v>
      </c>
      <c r="D55" s="2"/>
      <c r="E55" s="13"/>
      <c r="F55" s="81">
        <v>4</v>
      </c>
      <c r="G55" s="19">
        <f t="shared" si="11"/>
        <v>1</v>
      </c>
      <c r="H55" s="5"/>
      <c r="I55" s="5"/>
      <c r="J55" s="5"/>
      <c r="K55" s="273" t="s">
        <v>245</v>
      </c>
      <c r="L55" s="282" t="s">
        <v>245</v>
      </c>
      <c r="M55" s="23" t="s">
        <v>167</v>
      </c>
      <c r="N55" s="5" t="s">
        <v>245</v>
      </c>
    </row>
    <row r="56" spans="1:14" x14ac:dyDescent="0.2">
      <c r="A56" s="2" t="s">
        <v>191</v>
      </c>
      <c r="B56" s="249" t="s">
        <v>46</v>
      </c>
      <c r="C56" s="201">
        <v>0.5</v>
      </c>
      <c r="D56" s="2"/>
      <c r="E56" s="13"/>
      <c r="F56" s="81">
        <v>4</v>
      </c>
      <c r="G56" s="19">
        <f t="shared" ref="G56:G60" si="12">COUNTA(H56:K56)</f>
        <v>1</v>
      </c>
      <c r="H56" s="5"/>
      <c r="I56" s="5"/>
      <c r="J56" s="5"/>
      <c r="K56" s="273" t="s">
        <v>245</v>
      </c>
      <c r="L56" s="282" t="s">
        <v>245</v>
      </c>
      <c r="M56" s="147" t="s">
        <v>167</v>
      </c>
      <c r="N56" s="5" t="s">
        <v>245</v>
      </c>
    </row>
    <row r="57" spans="1:14" x14ac:dyDescent="0.2">
      <c r="A57" s="2" t="s">
        <v>247</v>
      </c>
      <c r="B57" s="249" t="s">
        <v>46</v>
      </c>
      <c r="C57" s="201">
        <v>0.01</v>
      </c>
      <c r="D57" s="2"/>
      <c r="E57" s="10">
        <v>0.03</v>
      </c>
      <c r="F57" s="81">
        <v>4</v>
      </c>
      <c r="G57" s="19">
        <f t="shared" si="12"/>
        <v>1</v>
      </c>
      <c r="H57" s="5"/>
      <c r="I57" s="5"/>
      <c r="J57" s="5"/>
      <c r="K57" s="273" t="s">
        <v>245</v>
      </c>
      <c r="L57" s="282" t="s">
        <v>245</v>
      </c>
      <c r="M57" s="147" t="s">
        <v>167</v>
      </c>
      <c r="N57" s="5" t="s">
        <v>245</v>
      </c>
    </row>
    <row r="58" spans="1:14" x14ac:dyDescent="0.2">
      <c r="A58" s="2" t="s">
        <v>192</v>
      </c>
      <c r="B58" s="249" t="s">
        <v>46</v>
      </c>
      <c r="C58" s="201">
        <v>0.5</v>
      </c>
      <c r="D58" s="2"/>
      <c r="E58" s="10"/>
      <c r="F58" s="81">
        <v>4</v>
      </c>
      <c r="G58" s="19">
        <f t="shared" si="12"/>
        <v>1</v>
      </c>
      <c r="H58" s="5"/>
      <c r="I58" s="5"/>
      <c r="J58" s="5"/>
      <c r="K58" s="273" t="s">
        <v>245</v>
      </c>
      <c r="L58" s="282" t="s">
        <v>245</v>
      </c>
      <c r="M58" s="147" t="s">
        <v>167</v>
      </c>
      <c r="N58" s="5" t="s">
        <v>245</v>
      </c>
    </row>
    <row r="59" spans="1:14" x14ac:dyDescent="0.2">
      <c r="A59" s="2" t="s">
        <v>246</v>
      </c>
      <c r="B59" s="249" t="s">
        <v>46</v>
      </c>
      <c r="C59" s="201">
        <v>0.01</v>
      </c>
      <c r="D59" s="2"/>
      <c r="E59" s="10">
        <v>0.03</v>
      </c>
      <c r="F59" s="81">
        <v>4</v>
      </c>
      <c r="G59" s="19">
        <f t="shared" si="12"/>
        <v>1</v>
      </c>
      <c r="H59" s="5"/>
      <c r="I59" s="5"/>
      <c r="J59" s="5"/>
      <c r="K59" s="273" t="s">
        <v>245</v>
      </c>
      <c r="L59" s="282" t="s">
        <v>245</v>
      </c>
      <c r="M59" s="147" t="s">
        <v>167</v>
      </c>
      <c r="N59" s="5" t="s">
        <v>245</v>
      </c>
    </row>
    <row r="60" spans="1:14" x14ac:dyDescent="0.2">
      <c r="A60" s="2" t="s">
        <v>193</v>
      </c>
      <c r="B60" s="249" t="s">
        <v>46</v>
      </c>
      <c r="C60" s="201">
        <v>0.5</v>
      </c>
      <c r="D60" s="2"/>
      <c r="E60" s="13"/>
      <c r="F60" s="81">
        <v>4</v>
      </c>
      <c r="G60" s="19">
        <f t="shared" si="12"/>
        <v>1</v>
      </c>
      <c r="H60" s="5"/>
      <c r="I60" s="5"/>
      <c r="J60" s="5"/>
      <c r="K60" s="273" t="s">
        <v>245</v>
      </c>
      <c r="L60" s="282" t="s">
        <v>245</v>
      </c>
      <c r="M60" s="147" t="s">
        <v>167</v>
      </c>
      <c r="N60" s="5" t="s">
        <v>245</v>
      </c>
    </row>
    <row r="61" spans="1:14" x14ac:dyDescent="0.2">
      <c r="A61" s="6"/>
      <c r="B61" s="251"/>
      <c r="C61" s="203"/>
      <c r="D61" s="6"/>
      <c r="E61" s="6"/>
      <c r="F61" s="80"/>
      <c r="G61" s="6"/>
      <c r="H61" s="9"/>
      <c r="I61" s="9"/>
      <c r="J61" s="9"/>
      <c r="K61" s="274"/>
      <c r="L61" s="85"/>
      <c r="M61" s="21"/>
      <c r="N61" s="7"/>
    </row>
    <row r="62" spans="1:14" x14ac:dyDescent="0.2">
      <c r="A62" s="6" t="s">
        <v>145</v>
      </c>
      <c r="B62" s="251"/>
      <c r="C62" s="203"/>
      <c r="D62" s="6"/>
      <c r="E62" s="6"/>
      <c r="F62" s="80"/>
      <c r="G62" s="6"/>
      <c r="H62" s="9"/>
      <c r="I62" s="9"/>
      <c r="J62" s="9"/>
      <c r="K62" s="274"/>
      <c r="L62" s="85"/>
      <c r="M62" s="21"/>
      <c r="N62" s="7"/>
    </row>
    <row r="63" spans="1:14" x14ac:dyDescent="0.2">
      <c r="A63" s="2" t="s">
        <v>3</v>
      </c>
      <c r="B63" s="249" t="s">
        <v>17</v>
      </c>
      <c r="C63" s="201">
        <v>0.01</v>
      </c>
      <c r="D63" s="2"/>
      <c r="E63" s="33">
        <v>5.5E-2</v>
      </c>
      <c r="F63" s="19">
        <v>1</v>
      </c>
      <c r="G63" s="19">
        <f t="shared" ref="G63:G71" si="13">COUNTA(H63:K63)</f>
        <v>1</v>
      </c>
      <c r="H63" s="5"/>
      <c r="I63" s="5"/>
      <c r="J63" s="5"/>
      <c r="K63" s="273">
        <v>0.44</v>
      </c>
      <c r="L63" s="86">
        <f t="shared" ref="L63" si="14">MIN(H63:K63)</f>
        <v>0.44</v>
      </c>
      <c r="M63" s="3">
        <f t="shared" ref="M63" si="15">AVERAGE(H63:K63)</f>
        <v>0.44</v>
      </c>
      <c r="N63" s="3">
        <f t="shared" ref="N63" si="16">MAX(H63:K63)</f>
        <v>0.44</v>
      </c>
    </row>
    <row r="64" spans="1:14" x14ac:dyDescent="0.2">
      <c r="A64" s="2" t="s">
        <v>4</v>
      </c>
      <c r="B64" s="249" t="s">
        <v>17</v>
      </c>
      <c r="C64" s="201">
        <v>1E-3</v>
      </c>
      <c r="D64" s="2"/>
      <c r="E64" s="33">
        <v>1.2999999999999999E-2</v>
      </c>
      <c r="F64" s="19">
        <v>1</v>
      </c>
      <c r="G64" s="19">
        <f t="shared" si="13"/>
        <v>1</v>
      </c>
      <c r="H64" s="5"/>
      <c r="I64" s="5"/>
      <c r="J64" s="5"/>
      <c r="K64" s="273">
        <v>4.0000000000000001E-3</v>
      </c>
      <c r="L64" s="86">
        <f t="shared" ref="L64:L72" si="17">MIN(H64:K64)</f>
        <v>4.0000000000000001E-3</v>
      </c>
      <c r="M64" s="3">
        <f t="shared" ref="M64:M72" si="18">AVERAGE(H64:K64)</f>
        <v>4.0000000000000001E-3</v>
      </c>
      <c r="N64" s="3">
        <f t="shared" ref="N64:N72" si="19">MAX(H64:K64)</f>
        <v>4.0000000000000001E-3</v>
      </c>
    </row>
    <row r="65" spans="1:14" x14ac:dyDescent="0.2">
      <c r="A65" s="2" t="s">
        <v>5</v>
      </c>
      <c r="B65" s="249" t="s">
        <v>17</v>
      </c>
      <c r="C65" s="201">
        <v>1E-3</v>
      </c>
      <c r="D65" s="2"/>
      <c r="E65" s="13"/>
      <c r="F65" s="19">
        <v>1</v>
      </c>
      <c r="G65" s="19">
        <f t="shared" si="13"/>
        <v>1</v>
      </c>
      <c r="H65" s="5"/>
      <c r="I65" s="5"/>
      <c r="J65" s="5"/>
      <c r="K65" s="273">
        <v>0.17399999999999999</v>
      </c>
      <c r="L65" s="86">
        <f t="shared" si="17"/>
        <v>0.17399999999999999</v>
      </c>
      <c r="M65" s="3">
        <f t="shared" si="18"/>
        <v>0.17399999999999999</v>
      </c>
      <c r="N65" s="3">
        <f t="shared" si="19"/>
        <v>0.17399999999999999</v>
      </c>
    </row>
    <row r="66" spans="1:14" x14ac:dyDescent="0.2">
      <c r="A66" s="2" t="s">
        <v>6</v>
      </c>
      <c r="B66" s="249" t="s">
        <v>17</v>
      </c>
      <c r="C66" s="201">
        <v>1E-4</v>
      </c>
      <c r="D66" s="2"/>
      <c r="E66" s="61">
        <v>2.0000000000000001E-4</v>
      </c>
      <c r="F66" s="19">
        <v>1</v>
      </c>
      <c r="G66" s="19">
        <f t="shared" si="13"/>
        <v>1</v>
      </c>
      <c r="H66" s="5"/>
      <c r="I66" s="5"/>
      <c r="J66" s="5"/>
      <c r="K66" s="266" t="s">
        <v>199</v>
      </c>
      <c r="L66" s="103" t="s">
        <v>199</v>
      </c>
      <c r="M66" s="147" t="s">
        <v>167</v>
      </c>
      <c r="N66" s="53" t="s">
        <v>199</v>
      </c>
    </row>
    <row r="67" spans="1:14" x14ac:dyDescent="0.2">
      <c r="A67" s="2" t="s">
        <v>27</v>
      </c>
      <c r="B67" s="249" t="s">
        <v>17</v>
      </c>
      <c r="C67" s="201">
        <v>1E-3</v>
      </c>
      <c r="D67" s="2"/>
      <c r="E67" s="33">
        <v>1E-3</v>
      </c>
      <c r="F67" s="19">
        <v>1</v>
      </c>
      <c r="G67" s="19">
        <f t="shared" si="13"/>
        <v>1</v>
      </c>
      <c r="H67" s="5"/>
      <c r="I67" s="5"/>
      <c r="J67" s="5"/>
      <c r="K67" s="273">
        <v>1.2999999999999999E-2</v>
      </c>
      <c r="L67" s="86">
        <f t="shared" si="17"/>
        <v>1.2999999999999999E-2</v>
      </c>
      <c r="M67" s="3">
        <f t="shared" si="18"/>
        <v>1.2999999999999999E-2</v>
      </c>
      <c r="N67" s="3">
        <f t="shared" si="19"/>
        <v>1.2999999999999999E-2</v>
      </c>
    </row>
    <row r="68" spans="1:14" x14ac:dyDescent="0.2">
      <c r="A68" s="2" t="s">
        <v>9</v>
      </c>
      <c r="B68" s="249" t="s">
        <v>17</v>
      </c>
      <c r="C68" s="201">
        <v>1E-3</v>
      </c>
      <c r="D68" s="2"/>
      <c r="E68" s="13"/>
      <c r="F68" s="19">
        <v>1</v>
      </c>
      <c r="G68" s="19">
        <f t="shared" si="13"/>
        <v>1</v>
      </c>
      <c r="H68" s="5"/>
      <c r="I68" s="5"/>
      <c r="J68" s="5"/>
      <c r="K68" s="276">
        <v>8.9999999999999993E-3</v>
      </c>
      <c r="L68" s="86">
        <f t="shared" si="17"/>
        <v>8.9999999999999993E-3</v>
      </c>
      <c r="M68" s="3">
        <f t="shared" si="18"/>
        <v>8.9999999999999993E-3</v>
      </c>
      <c r="N68" s="3">
        <f t="shared" si="19"/>
        <v>8.9999999999999993E-3</v>
      </c>
    </row>
    <row r="69" spans="1:14" x14ac:dyDescent="0.2">
      <c r="A69" s="2" t="s">
        <v>10</v>
      </c>
      <c r="B69" s="249" t="s">
        <v>17</v>
      </c>
      <c r="C69" s="201">
        <v>1E-3</v>
      </c>
      <c r="D69" s="2"/>
      <c r="E69" s="33">
        <v>1.4E-3</v>
      </c>
      <c r="F69" s="19">
        <v>1</v>
      </c>
      <c r="G69" s="19">
        <f t="shared" si="13"/>
        <v>1</v>
      </c>
      <c r="H69" s="5"/>
      <c r="I69" s="5"/>
      <c r="J69" s="5"/>
      <c r="K69" s="273">
        <v>3.0000000000000001E-3</v>
      </c>
      <c r="L69" s="86">
        <f t="shared" si="17"/>
        <v>3.0000000000000001E-3</v>
      </c>
      <c r="M69" s="3">
        <f t="shared" si="18"/>
        <v>3.0000000000000001E-3</v>
      </c>
      <c r="N69" s="3">
        <f t="shared" si="19"/>
        <v>3.0000000000000001E-3</v>
      </c>
    </row>
    <row r="70" spans="1:14" x14ac:dyDescent="0.2">
      <c r="A70" s="2" t="s">
        <v>28</v>
      </c>
      <c r="B70" s="249" t="s">
        <v>17</v>
      </c>
      <c r="C70" s="201">
        <v>1E-3</v>
      </c>
      <c r="D70" s="2"/>
      <c r="E70" s="33">
        <v>3.3999999999999998E-3</v>
      </c>
      <c r="F70" s="19">
        <v>1</v>
      </c>
      <c r="G70" s="19">
        <f t="shared" si="13"/>
        <v>1</v>
      </c>
      <c r="H70" s="5"/>
      <c r="I70" s="5"/>
      <c r="J70" s="5"/>
      <c r="K70" s="273">
        <v>3.0000000000000001E-3</v>
      </c>
      <c r="L70" s="86">
        <f t="shared" si="17"/>
        <v>3.0000000000000001E-3</v>
      </c>
      <c r="M70" s="3">
        <f t="shared" si="18"/>
        <v>3.0000000000000001E-3</v>
      </c>
      <c r="N70" s="3">
        <f t="shared" si="19"/>
        <v>3.0000000000000001E-3</v>
      </c>
    </row>
    <row r="71" spans="1:14" x14ac:dyDescent="0.2">
      <c r="A71" s="2" t="s">
        <v>30</v>
      </c>
      <c r="B71" s="249" t="s">
        <v>17</v>
      </c>
      <c r="C71" s="201">
        <v>1E-4</v>
      </c>
      <c r="D71" s="2"/>
      <c r="E71" s="33">
        <v>5.9999999999999995E-4</v>
      </c>
      <c r="F71" s="19">
        <v>1</v>
      </c>
      <c r="G71" s="19">
        <f t="shared" si="13"/>
        <v>1</v>
      </c>
      <c r="H71" s="5"/>
      <c r="I71" s="5"/>
      <c r="J71" s="5"/>
      <c r="K71" s="266" t="s">
        <v>199</v>
      </c>
      <c r="L71" s="103" t="s">
        <v>199</v>
      </c>
      <c r="M71" s="147" t="s">
        <v>167</v>
      </c>
      <c r="N71" s="53" t="s">
        <v>199</v>
      </c>
    </row>
    <row r="72" spans="1:14" ht="14.25" customHeight="1" x14ac:dyDescent="0.2">
      <c r="A72" s="2" t="s">
        <v>29</v>
      </c>
      <c r="B72" s="250" t="s">
        <v>17</v>
      </c>
      <c r="C72" s="202">
        <v>5.0000000000000001E-3</v>
      </c>
      <c r="D72" s="2"/>
      <c r="E72" s="33">
        <v>8.0000000000000002E-3</v>
      </c>
      <c r="F72" s="19">
        <v>1</v>
      </c>
      <c r="G72" s="19">
        <f t="shared" ref="G72" si="20">COUNTA(H72:K72)</f>
        <v>1</v>
      </c>
      <c r="H72" s="5"/>
      <c r="I72" s="5"/>
      <c r="J72" s="5"/>
      <c r="K72" s="273">
        <v>1.0999999999999999E-2</v>
      </c>
      <c r="L72" s="86">
        <f t="shared" si="17"/>
        <v>1.0999999999999999E-2</v>
      </c>
      <c r="M72" s="3">
        <f t="shared" si="18"/>
        <v>1.0999999999999999E-2</v>
      </c>
      <c r="N72" s="3">
        <f t="shared" si="19"/>
        <v>1.0999999999999999E-2</v>
      </c>
    </row>
    <row r="73" spans="1:14" x14ac:dyDescent="0.2">
      <c r="A73" s="6"/>
      <c r="B73" s="251"/>
      <c r="C73" s="203"/>
      <c r="D73" s="6"/>
      <c r="E73" s="6"/>
      <c r="F73" s="80"/>
      <c r="G73" s="6"/>
      <c r="H73" s="9"/>
      <c r="I73" s="9"/>
      <c r="J73" s="9"/>
      <c r="K73" s="274"/>
      <c r="L73" s="85"/>
      <c r="M73" s="21"/>
      <c r="N73" s="7"/>
    </row>
    <row r="74" spans="1:14" x14ac:dyDescent="0.2">
      <c r="A74" s="153" t="s">
        <v>204</v>
      </c>
      <c r="B74" s="251"/>
      <c r="C74" s="203"/>
      <c r="D74" s="6"/>
      <c r="E74" s="6"/>
      <c r="F74" s="80"/>
      <c r="G74" s="6"/>
      <c r="H74" s="9"/>
      <c r="I74" s="9"/>
      <c r="J74" s="9"/>
      <c r="K74" s="274"/>
      <c r="L74" s="85"/>
      <c r="M74" s="21"/>
      <c r="N74" s="7"/>
    </row>
    <row r="75" spans="1:14" x14ac:dyDescent="0.2">
      <c r="A75" s="2" t="s">
        <v>121</v>
      </c>
      <c r="B75" s="249" t="s">
        <v>46</v>
      </c>
      <c r="C75" s="202">
        <v>1</v>
      </c>
      <c r="D75" s="4"/>
      <c r="E75" s="33">
        <v>950</v>
      </c>
      <c r="F75" s="19">
        <v>1</v>
      </c>
      <c r="G75" s="19">
        <f t="shared" ref="G75:G76" si="21">COUNTA(H75:K75)</f>
        <v>1</v>
      </c>
      <c r="H75" s="5"/>
      <c r="I75" s="5"/>
      <c r="J75" s="5"/>
      <c r="K75" s="273" t="s">
        <v>162</v>
      </c>
      <c r="L75" s="87" t="s">
        <v>162</v>
      </c>
      <c r="M75" s="3" t="s">
        <v>167</v>
      </c>
      <c r="N75" s="3" t="s">
        <v>162</v>
      </c>
    </row>
    <row r="76" spans="1:14" x14ac:dyDescent="0.2">
      <c r="A76" s="2" t="s">
        <v>122</v>
      </c>
      <c r="B76" s="249" t="s">
        <v>46</v>
      </c>
      <c r="C76" s="202">
        <v>5</v>
      </c>
      <c r="D76" s="4"/>
      <c r="E76" s="5"/>
      <c r="F76" s="19">
        <v>1</v>
      </c>
      <c r="G76" s="19">
        <f t="shared" si="21"/>
        <v>1</v>
      </c>
      <c r="H76" s="5"/>
      <c r="I76" s="5"/>
      <c r="J76" s="5"/>
      <c r="K76" s="273" t="s">
        <v>188</v>
      </c>
      <c r="L76" s="87" t="s">
        <v>188</v>
      </c>
      <c r="M76" s="3" t="s">
        <v>167</v>
      </c>
      <c r="N76" s="3" t="s">
        <v>188</v>
      </c>
    </row>
    <row r="77" spans="1:14" x14ac:dyDescent="0.2">
      <c r="A77" s="2" t="s">
        <v>123</v>
      </c>
      <c r="B77" s="249" t="s">
        <v>46</v>
      </c>
      <c r="C77" s="202">
        <v>2</v>
      </c>
      <c r="D77" s="4"/>
      <c r="E77" s="5"/>
      <c r="F77" s="19">
        <v>1</v>
      </c>
      <c r="G77" s="19">
        <f t="shared" ref="G77:G83" si="22">COUNTA(H77:K77)</f>
        <v>1</v>
      </c>
      <c r="H77" s="5"/>
      <c r="I77" s="5"/>
      <c r="J77" s="5"/>
      <c r="K77" s="273" t="s">
        <v>188</v>
      </c>
      <c r="L77" s="86" t="s">
        <v>188</v>
      </c>
      <c r="M77" s="3" t="s">
        <v>167</v>
      </c>
      <c r="N77" s="3" t="s">
        <v>188</v>
      </c>
    </row>
    <row r="78" spans="1:14" x14ac:dyDescent="0.2">
      <c r="A78" s="2" t="s">
        <v>202</v>
      </c>
      <c r="B78" s="249" t="s">
        <v>46</v>
      </c>
      <c r="C78" s="202">
        <v>2</v>
      </c>
      <c r="D78" s="4"/>
      <c r="E78" s="5"/>
      <c r="F78" s="19">
        <v>1</v>
      </c>
      <c r="G78" s="19">
        <f t="shared" si="22"/>
        <v>1</v>
      </c>
      <c r="H78" s="5"/>
      <c r="I78" s="5"/>
      <c r="J78" s="5"/>
      <c r="K78" s="273" t="s">
        <v>188</v>
      </c>
      <c r="L78" s="86" t="s">
        <v>188</v>
      </c>
      <c r="M78" s="3" t="s">
        <v>167</v>
      </c>
      <c r="N78" s="3" t="s">
        <v>188</v>
      </c>
    </row>
    <row r="79" spans="1:14" x14ac:dyDescent="0.2">
      <c r="A79" s="2" t="s">
        <v>203</v>
      </c>
      <c r="B79" s="249" t="s">
        <v>46</v>
      </c>
      <c r="C79" s="202">
        <v>2</v>
      </c>
      <c r="D79" s="4"/>
      <c r="E79" s="5"/>
      <c r="F79" s="19">
        <v>1</v>
      </c>
      <c r="G79" s="19">
        <f t="shared" si="22"/>
        <v>1</v>
      </c>
      <c r="H79" s="5"/>
      <c r="I79" s="5"/>
      <c r="J79" s="5"/>
      <c r="K79" s="273" t="s">
        <v>188</v>
      </c>
      <c r="L79" s="86" t="s">
        <v>188</v>
      </c>
      <c r="M79" s="3" t="s">
        <v>167</v>
      </c>
      <c r="N79" s="3" t="s">
        <v>188</v>
      </c>
    </row>
    <row r="80" spans="1:14" x14ac:dyDescent="0.2">
      <c r="A80" s="2" t="s">
        <v>184</v>
      </c>
      <c r="B80" s="249" t="s">
        <v>46</v>
      </c>
      <c r="C80" s="202">
        <v>1</v>
      </c>
      <c r="D80" s="4"/>
      <c r="E80" s="5"/>
      <c r="F80" s="19">
        <v>1</v>
      </c>
      <c r="G80" s="19">
        <f t="shared" si="22"/>
        <v>1</v>
      </c>
      <c r="H80" s="5"/>
      <c r="I80" s="5"/>
      <c r="J80" s="5"/>
      <c r="K80" s="273" t="s">
        <v>188</v>
      </c>
      <c r="L80" s="86" t="s">
        <v>188</v>
      </c>
      <c r="M80" s="3" t="s">
        <v>167</v>
      </c>
      <c r="N80" s="3" t="s">
        <v>188</v>
      </c>
    </row>
    <row r="81" spans="1:14" x14ac:dyDescent="0.2">
      <c r="A81" s="2" t="s">
        <v>185</v>
      </c>
      <c r="B81" s="249" t="s">
        <v>46</v>
      </c>
      <c r="C81" s="202">
        <v>1</v>
      </c>
      <c r="D81" s="4"/>
      <c r="E81" s="5"/>
      <c r="F81" s="19">
        <v>1</v>
      </c>
      <c r="G81" s="19">
        <f t="shared" si="22"/>
        <v>1</v>
      </c>
      <c r="H81" s="5"/>
      <c r="I81" s="5"/>
      <c r="J81" s="5"/>
      <c r="K81" s="273" t="s">
        <v>162</v>
      </c>
      <c r="L81" s="86" t="s">
        <v>162</v>
      </c>
      <c r="M81" s="3" t="s">
        <v>167</v>
      </c>
      <c r="N81" s="3" t="s">
        <v>162</v>
      </c>
    </row>
    <row r="82" spans="1:14" x14ac:dyDescent="0.2">
      <c r="A82" s="2" t="s">
        <v>105</v>
      </c>
      <c r="B82" s="249" t="s">
        <v>46</v>
      </c>
      <c r="C82" s="202">
        <v>5</v>
      </c>
      <c r="D82" s="4"/>
      <c r="E82" s="5"/>
      <c r="F82" s="19">
        <v>1</v>
      </c>
      <c r="G82" s="19">
        <f t="shared" si="22"/>
        <v>1</v>
      </c>
      <c r="H82" s="5"/>
      <c r="I82" s="5"/>
      <c r="J82" s="5"/>
      <c r="K82" s="273" t="s">
        <v>173</v>
      </c>
      <c r="L82" s="86" t="s">
        <v>173</v>
      </c>
      <c r="M82" s="3" t="s">
        <v>167</v>
      </c>
      <c r="N82" s="3" t="s">
        <v>173</v>
      </c>
    </row>
    <row r="83" spans="1:14" x14ac:dyDescent="0.2">
      <c r="A83" s="2" t="s">
        <v>45</v>
      </c>
      <c r="B83" s="249" t="s">
        <v>46</v>
      </c>
      <c r="C83" s="201">
        <v>1</v>
      </c>
      <c r="D83" s="2"/>
      <c r="E83" s="5"/>
      <c r="F83" s="19">
        <v>1</v>
      </c>
      <c r="G83" s="19">
        <f t="shared" si="22"/>
        <v>1</v>
      </c>
      <c r="H83" s="5"/>
      <c r="I83" s="5"/>
      <c r="J83" s="5"/>
      <c r="K83" s="266" t="s">
        <v>162</v>
      </c>
      <c r="L83" s="86" t="s">
        <v>162</v>
      </c>
      <c r="M83" s="3" t="s">
        <v>167</v>
      </c>
      <c r="N83" s="3" t="s">
        <v>162</v>
      </c>
    </row>
    <row r="84" spans="1:14" x14ac:dyDescent="0.2">
      <c r="A84" s="6"/>
      <c r="B84" s="251"/>
      <c r="C84" s="203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51"/>
      <c r="C85" s="203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2" t="s">
        <v>205</v>
      </c>
      <c r="B86" s="249" t="s">
        <v>46</v>
      </c>
      <c r="C86" s="201">
        <v>5</v>
      </c>
      <c r="D86" s="2"/>
      <c r="E86" s="5"/>
      <c r="F86" s="19">
        <v>1</v>
      </c>
      <c r="G86" s="19">
        <f t="shared" ref="G86:G94" si="23">COUNTA(H86:K86)</f>
        <v>1</v>
      </c>
      <c r="H86" s="5"/>
      <c r="I86" s="5"/>
      <c r="J86" s="5"/>
      <c r="K86" s="273" t="s">
        <v>173</v>
      </c>
      <c r="L86" s="86" t="s">
        <v>173</v>
      </c>
      <c r="M86" s="152" t="s">
        <v>167</v>
      </c>
      <c r="N86" s="3" t="s">
        <v>173</v>
      </c>
    </row>
    <row r="87" spans="1:14" x14ac:dyDescent="0.2">
      <c r="A87" s="2" t="s">
        <v>206</v>
      </c>
      <c r="B87" s="249" t="s">
        <v>46</v>
      </c>
      <c r="C87" s="201">
        <v>5</v>
      </c>
      <c r="D87" s="2"/>
      <c r="E87" s="5"/>
      <c r="F87" s="19">
        <v>1</v>
      </c>
      <c r="G87" s="19">
        <f t="shared" si="23"/>
        <v>1</v>
      </c>
      <c r="H87" s="5"/>
      <c r="I87" s="5"/>
      <c r="J87" s="5"/>
      <c r="K87" s="273" t="s">
        <v>173</v>
      </c>
      <c r="L87" s="86" t="s">
        <v>173</v>
      </c>
      <c r="M87" s="152" t="s">
        <v>167</v>
      </c>
      <c r="N87" s="3" t="s">
        <v>173</v>
      </c>
    </row>
    <row r="88" spans="1:14" x14ac:dyDescent="0.2">
      <c r="A88" s="2" t="s">
        <v>207</v>
      </c>
      <c r="B88" s="249" t="s">
        <v>46</v>
      </c>
      <c r="C88" s="201">
        <v>5</v>
      </c>
      <c r="D88" s="2"/>
      <c r="E88" s="5"/>
      <c r="F88" s="19">
        <v>1</v>
      </c>
      <c r="G88" s="19">
        <f t="shared" si="23"/>
        <v>1</v>
      </c>
      <c r="H88" s="5"/>
      <c r="I88" s="5"/>
      <c r="J88" s="5"/>
      <c r="K88" s="273" t="s">
        <v>173</v>
      </c>
      <c r="L88" s="86" t="s">
        <v>173</v>
      </c>
      <c r="M88" s="152" t="s">
        <v>167</v>
      </c>
      <c r="N88" s="3" t="s">
        <v>173</v>
      </c>
    </row>
    <row r="89" spans="1:14" x14ac:dyDescent="0.2">
      <c r="A89" s="2" t="s">
        <v>208</v>
      </c>
      <c r="B89" s="249" t="s">
        <v>46</v>
      </c>
      <c r="C89" s="201">
        <v>5</v>
      </c>
      <c r="D89" s="2"/>
      <c r="E89" s="5"/>
      <c r="F89" s="19">
        <v>1</v>
      </c>
      <c r="G89" s="19">
        <f t="shared" si="23"/>
        <v>1</v>
      </c>
      <c r="H89" s="5"/>
      <c r="I89" s="5"/>
      <c r="J89" s="5"/>
      <c r="K89" s="273" t="s">
        <v>173</v>
      </c>
      <c r="L89" s="86" t="s">
        <v>173</v>
      </c>
      <c r="M89" s="152" t="s">
        <v>167</v>
      </c>
      <c r="N89" s="3" t="s">
        <v>173</v>
      </c>
    </row>
    <row r="90" spans="1:14" x14ac:dyDescent="0.2">
      <c r="A90" s="2" t="s">
        <v>209</v>
      </c>
      <c r="B90" s="249" t="s">
        <v>46</v>
      </c>
      <c r="C90" s="201">
        <v>5</v>
      </c>
      <c r="D90" s="2"/>
      <c r="E90" s="5"/>
      <c r="F90" s="19">
        <v>1</v>
      </c>
      <c r="G90" s="19">
        <f t="shared" si="23"/>
        <v>1</v>
      </c>
      <c r="H90" s="5"/>
      <c r="I90" s="5"/>
      <c r="J90" s="5"/>
      <c r="K90" s="273" t="s">
        <v>173</v>
      </c>
      <c r="L90" s="86" t="s">
        <v>173</v>
      </c>
      <c r="M90" s="152" t="s">
        <v>167</v>
      </c>
      <c r="N90" s="3" t="s">
        <v>173</v>
      </c>
    </row>
    <row r="91" spans="1:14" x14ac:dyDescent="0.2">
      <c r="A91" s="2" t="s">
        <v>210</v>
      </c>
      <c r="B91" s="249" t="s">
        <v>46</v>
      </c>
      <c r="C91" s="201">
        <v>5</v>
      </c>
      <c r="D91" s="2"/>
      <c r="E91" s="5"/>
      <c r="F91" s="19">
        <v>1</v>
      </c>
      <c r="G91" s="19">
        <f t="shared" si="23"/>
        <v>1</v>
      </c>
      <c r="H91" s="5"/>
      <c r="I91" s="5"/>
      <c r="J91" s="5"/>
      <c r="K91" s="273" t="s">
        <v>173</v>
      </c>
      <c r="L91" s="86" t="s">
        <v>173</v>
      </c>
      <c r="M91" s="152" t="s">
        <v>167</v>
      </c>
      <c r="N91" s="3" t="s">
        <v>173</v>
      </c>
    </row>
    <row r="92" spans="1:14" x14ac:dyDescent="0.2">
      <c r="A92" s="2" t="s">
        <v>211</v>
      </c>
      <c r="B92" s="249" t="s">
        <v>46</v>
      </c>
      <c r="C92" s="201">
        <v>5</v>
      </c>
      <c r="D92" s="2"/>
      <c r="E92" s="5"/>
      <c r="F92" s="19">
        <v>1</v>
      </c>
      <c r="G92" s="19">
        <f t="shared" si="23"/>
        <v>1</v>
      </c>
      <c r="H92" s="5"/>
      <c r="I92" s="5"/>
      <c r="J92" s="5"/>
      <c r="K92" s="273" t="s">
        <v>173</v>
      </c>
      <c r="L92" s="86" t="s">
        <v>173</v>
      </c>
      <c r="M92" s="152" t="s">
        <v>167</v>
      </c>
      <c r="N92" s="3" t="s">
        <v>173</v>
      </c>
    </row>
    <row r="93" spans="1:14" x14ac:dyDescent="0.2">
      <c r="A93" s="2" t="s">
        <v>212</v>
      </c>
      <c r="B93" s="249" t="s">
        <v>46</v>
      </c>
      <c r="C93" s="201">
        <v>5</v>
      </c>
      <c r="D93" s="2"/>
      <c r="E93" s="5"/>
      <c r="F93" s="19">
        <v>1</v>
      </c>
      <c r="G93" s="19">
        <f t="shared" si="23"/>
        <v>1</v>
      </c>
      <c r="H93" s="5"/>
      <c r="I93" s="5"/>
      <c r="J93" s="5"/>
      <c r="K93" s="273" t="s">
        <v>173</v>
      </c>
      <c r="L93" s="86" t="s">
        <v>173</v>
      </c>
      <c r="M93" s="152" t="s">
        <v>167</v>
      </c>
      <c r="N93" s="3" t="s">
        <v>173</v>
      </c>
    </row>
    <row r="94" spans="1:14" x14ac:dyDescent="0.2">
      <c r="A94" s="2" t="s">
        <v>213</v>
      </c>
      <c r="B94" s="249" t="s">
        <v>46</v>
      </c>
      <c r="C94" s="201">
        <v>5</v>
      </c>
      <c r="D94" s="2"/>
      <c r="E94" s="5"/>
      <c r="F94" s="19">
        <v>1</v>
      </c>
      <c r="G94" s="19">
        <f t="shared" si="23"/>
        <v>1</v>
      </c>
      <c r="H94" s="5"/>
      <c r="I94" s="5"/>
      <c r="J94" s="5"/>
      <c r="K94" s="273" t="s">
        <v>173</v>
      </c>
      <c r="L94" s="86" t="s">
        <v>173</v>
      </c>
      <c r="M94" s="152" t="s">
        <v>167</v>
      </c>
      <c r="N94" s="3" t="s">
        <v>173</v>
      </c>
    </row>
    <row r="95" spans="1:14" x14ac:dyDescent="0.2">
      <c r="A95" s="6"/>
      <c r="B95" s="251"/>
      <c r="C95" s="203"/>
      <c r="D95" s="6"/>
      <c r="E95" s="6"/>
      <c r="F95" s="6"/>
      <c r="G95" s="6"/>
      <c r="H95" s="6"/>
      <c r="I95" s="6"/>
      <c r="J95" s="6"/>
      <c r="K95" s="277"/>
      <c r="L95" s="89"/>
      <c r="M95" s="6"/>
      <c r="N95" s="6"/>
    </row>
    <row r="96" spans="1:14" x14ac:dyDescent="0.2">
      <c r="A96" s="6" t="s">
        <v>220</v>
      </c>
      <c r="B96" s="251"/>
      <c r="C96" s="203"/>
      <c r="D96" s="6"/>
      <c r="E96" s="6"/>
      <c r="F96" s="6"/>
      <c r="G96" s="6"/>
      <c r="H96" s="6"/>
      <c r="I96" s="6"/>
      <c r="J96" s="6"/>
      <c r="K96" s="277"/>
      <c r="L96" s="89"/>
      <c r="M96" s="6"/>
      <c r="N96" s="6"/>
    </row>
    <row r="97" spans="1:14" x14ac:dyDescent="0.2">
      <c r="A97" s="2" t="s">
        <v>221</v>
      </c>
      <c r="B97" s="249" t="s">
        <v>46</v>
      </c>
      <c r="C97" s="201">
        <v>5</v>
      </c>
      <c r="D97" s="2"/>
      <c r="E97" s="5"/>
      <c r="F97" s="19">
        <v>1</v>
      </c>
      <c r="G97" s="19">
        <f t="shared" ref="G97" si="24">COUNTA(H97:K97)</f>
        <v>1</v>
      </c>
      <c r="H97" s="5"/>
      <c r="I97" s="5"/>
      <c r="J97" s="5"/>
      <c r="K97" s="273" t="s">
        <v>173</v>
      </c>
      <c r="L97" s="86" t="s">
        <v>173</v>
      </c>
      <c r="M97" s="152" t="s">
        <v>167</v>
      </c>
      <c r="N97" s="3" t="s">
        <v>173</v>
      </c>
    </row>
    <row r="98" spans="1:14" x14ac:dyDescent="0.2">
      <c r="A98" s="6"/>
      <c r="B98" s="251"/>
      <c r="C98" s="203"/>
      <c r="D98" s="6"/>
      <c r="E98" s="6"/>
      <c r="F98" s="6"/>
      <c r="G98" s="6"/>
      <c r="H98" s="6"/>
      <c r="I98" s="6"/>
      <c r="J98" s="6"/>
      <c r="K98" s="277"/>
      <c r="L98" s="89"/>
      <c r="M98" s="6"/>
      <c r="N98" s="6"/>
    </row>
    <row r="99" spans="1:14" x14ac:dyDescent="0.2">
      <c r="A99" s="6" t="s">
        <v>222</v>
      </c>
      <c r="B99" s="251"/>
      <c r="C99" s="203"/>
      <c r="D99" s="6"/>
      <c r="E99" s="6"/>
      <c r="F99" s="6"/>
      <c r="G99" s="6"/>
      <c r="H99" s="6"/>
      <c r="I99" s="6"/>
      <c r="J99" s="6"/>
      <c r="K99" s="277"/>
      <c r="L99" s="89"/>
      <c r="M99" s="6"/>
      <c r="N99" s="6"/>
    </row>
    <row r="100" spans="1:14" x14ac:dyDescent="0.2">
      <c r="A100" s="2" t="s">
        <v>223</v>
      </c>
      <c r="B100" s="249" t="s">
        <v>46</v>
      </c>
      <c r="C100" s="201">
        <v>5</v>
      </c>
      <c r="D100" s="2"/>
      <c r="E100" s="5"/>
      <c r="F100" s="19">
        <v>1</v>
      </c>
      <c r="G100" s="19">
        <f t="shared" ref="G100:G104" si="25">COUNTA(H100:K100)</f>
        <v>1</v>
      </c>
      <c r="H100" s="5"/>
      <c r="I100" s="5"/>
      <c r="J100" s="5"/>
      <c r="K100" s="273" t="s">
        <v>173</v>
      </c>
      <c r="L100" s="86" t="s">
        <v>173</v>
      </c>
      <c r="M100" s="152" t="s">
        <v>167</v>
      </c>
      <c r="N100" s="3" t="s">
        <v>173</v>
      </c>
    </row>
    <row r="101" spans="1:14" x14ac:dyDescent="0.2">
      <c r="A101" s="2" t="s">
        <v>224</v>
      </c>
      <c r="B101" s="249" t="s">
        <v>46</v>
      </c>
      <c r="C101" s="201">
        <v>5</v>
      </c>
      <c r="D101" s="2"/>
      <c r="E101" s="5"/>
      <c r="F101" s="19">
        <v>1</v>
      </c>
      <c r="G101" s="19">
        <f t="shared" si="25"/>
        <v>1</v>
      </c>
      <c r="H101" s="5"/>
      <c r="I101" s="5"/>
      <c r="J101" s="5"/>
      <c r="K101" s="273" t="s">
        <v>173</v>
      </c>
      <c r="L101" s="86" t="s">
        <v>173</v>
      </c>
      <c r="M101" s="152" t="s">
        <v>167</v>
      </c>
      <c r="N101" s="3" t="s">
        <v>173</v>
      </c>
    </row>
    <row r="102" spans="1:14" x14ac:dyDescent="0.2">
      <c r="A102" s="2" t="s">
        <v>225</v>
      </c>
      <c r="B102" s="249" t="s">
        <v>46</v>
      </c>
      <c r="C102" s="201">
        <v>5</v>
      </c>
      <c r="D102" s="2"/>
      <c r="E102" s="5"/>
      <c r="F102" s="19">
        <v>1</v>
      </c>
      <c r="G102" s="19">
        <f t="shared" si="25"/>
        <v>1</v>
      </c>
      <c r="H102" s="5"/>
      <c r="I102" s="5"/>
      <c r="J102" s="5"/>
      <c r="K102" s="273" t="s">
        <v>173</v>
      </c>
      <c r="L102" s="86" t="s">
        <v>173</v>
      </c>
      <c r="M102" s="152" t="s">
        <v>167</v>
      </c>
      <c r="N102" s="3" t="s">
        <v>173</v>
      </c>
    </row>
    <row r="103" spans="1:14" x14ac:dyDescent="0.2">
      <c r="A103" s="2" t="s">
        <v>226</v>
      </c>
      <c r="B103" s="249" t="s">
        <v>46</v>
      </c>
      <c r="C103" s="201">
        <v>5</v>
      </c>
      <c r="D103" s="2"/>
      <c r="E103" s="5"/>
      <c r="F103" s="19">
        <v>1</v>
      </c>
      <c r="G103" s="19">
        <f t="shared" si="25"/>
        <v>1</v>
      </c>
      <c r="H103" s="5"/>
      <c r="I103" s="5"/>
      <c r="J103" s="5"/>
      <c r="K103" s="273" t="s">
        <v>173</v>
      </c>
      <c r="L103" s="86" t="s">
        <v>173</v>
      </c>
      <c r="M103" s="152" t="s">
        <v>167</v>
      </c>
      <c r="N103" s="3" t="s">
        <v>173</v>
      </c>
    </row>
    <row r="104" spans="1:14" x14ac:dyDescent="0.2">
      <c r="A104" s="2" t="s">
        <v>227</v>
      </c>
      <c r="B104" s="249" t="s">
        <v>46</v>
      </c>
      <c r="C104" s="201">
        <v>5</v>
      </c>
      <c r="D104" s="2"/>
      <c r="E104" s="5"/>
      <c r="F104" s="19">
        <v>1</v>
      </c>
      <c r="G104" s="19">
        <f t="shared" si="25"/>
        <v>1</v>
      </c>
      <c r="H104" s="5"/>
      <c r="I104" s="5"/>
      <c r="J104" s="5"/>
      <c r="K104" s="273" t="s">
        <v>173</v>
      </c>
      <c r="L104" s="86" t="s">
        <v>173</v>
      </c>
      <c r="M104" s="152" t="s">
        <v>167</v>
      </c>
      <c r="N104" s="3" t="s">
        <v>173</v>
      </c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77"/>
      <c r="L105" s="89"/>
      <c r="M105" s="6"/>
      <c r="N105" s="6"/>
    </row>
    <row r="106" spans="1:14" x14ac:dyDescent="0.2">
      <c r="A106" s="6" t="s">
        <v>214</v>
      </c>
      <c r="B106" s="6"/>
      <c r="C106" s="6"/>
      <c r="D106" s="6"/>
      <c r="E106" s="6"/>
      <c r="F106" s="6"/>
      <c r="G106" s="6"/>
      <c r="H106" s="6"/>
      <c r="I106" s="6"/>
      <c r="J106" s="6"/>
      <c r="K106" s="277"/>
      <c r="L106" s="89"/>
      <c r="M106" s="6"/>
      <c r="N106" s="6"/>
    </row>
    <row r="107" spans="1:14" x14ac:dyDescent="0.2">
      <c r="A107" s="2" t="s">
        <v>215</v>
      </c>
      <c r="B107" s="249" t="s">
        <v>46</v>
      </c>
      <c r="C107" s="201">
        <v>50</v>
      </c>
      <c r="D107" s="2"/>
      <c r="E107" s="5"/>
      <c r="F107" s="19">
        <v>1</v>
      </c>
      <c r="G107" s="19">
        <f t="shared" ref="G107:G110" si="26">COUNTA(H107:K107)</f>
        <v>1</v>
      </c>
      <c r="H107" s="5"/>
      <c r="I107" s="5"/>
      <c r="J107" s="5"/>
      <c r="K107" s="266" t="s">
        <v>200</v>
      </c>
      <c r="L107" s="86" t="s">
        <v>200</v>
      </c>
      <c r="M107" s="152" t="s">
        <v>167</v>
      </c>
      <c r="N107" s="3" t="s">
        <v>200</v>
      </c>
    </row>
    <row r="108" spans="1:14" x14ac:dyDescent="0.2">
      <c r="A108" s="2" t="s">
        <v>216</v>
      </c>
      <c r="B108" s="249" t="s">
        <v>46</v>
      </c>
      <c r="C108" s="201">
        <v>50</v>
      </c>
      <c r="D108" s="2"/>
      <c r="E108" s="5"/>
      <c r="F108" s="19">
        <v>1</v>
      </c>
      <c r="G108" s="19">
        <f t="shared" si="26"/>
        <v>1</v>
      </c>
      <c r="H108" s="5"/>
      <c r="I108" s="5"/>
      <c r="J108" s="5"/>
      <c r="K108" s="273" t="s">
        <v>200</v>
      </c>
      <c r="L108" s="86" t="s">
        <v>200</v>
      </c>
      <c r="M108" s="152" t="s">
        <v>167</v>
      </c>
      <c r="N108" s="3" t="s">
        <v>200</v>
      </c>
    </row>
    <row r="109" spans="1:14" x14ac:dyDescent="0.2">
      <c r="A109" s="2" t="s">
        <v>217</v>
      </c>
      <c r="B109" s="249" t="s">
        <v>46</v>
      </c>
      <c r="C109" s="201">
        <v>50</v>
      </c>
      <c r="D109" s="2"/>
      <c r="E109" s="5"/>
      <c r="F109" s="19">
        <v>1</v>
      </c>
      <c r="G109" s="19">
        <f t="shared" si="26"/>
        <v>1</v>
      </c>
      <c r="H109" s="5"/>
      <c r="I109" s="5"/>
      <c r="J109" s="5"/>
      <c r="K109" s="273" t="s">
        <v>200</v>
      </c>
      <c r="L109" s="86" t="s">
        <v>200</v>
      </c>
      <c r="M109" s="152" t="s">
        <v>167</v>
      </c>
      <c r="N109" s="3" t="s">
        <v>200</v>
      </c>
    </row>
    <row r="110" spans="1:14" x14ac:dyDescent="0.2">
      <c r="A110" s="2" t="s">
        <v>250</v>
      </c>
      <c r="B110" s="249" t="s">
        <v>46</v>
      </c>
      <c r="C110" s="201">
        <v>50</v>
      </c>
      <c r="D110" s="2"/>
      <c r="E110" s="5"/>
      <c r="F110" s="19">
        <v>1</v>
      </c>
      <c r="G110" s="19">
        <f t="shared" si="26"/>
        <v>1</v>
      </c>
      <c r="H110" s="5"/>
      <c r="I110" s="5"/>
      <c r="J110" s="5"/>
      <c r="K110" s="273" t="s">
        <v>200</v>
      </c>
      <c r="L110" s="86" t="s">
        <v>200</v>
      </c>
      <c r="M110" s="152" t="s">
        <v>167</v>
      </c>
      <c r="N110" s="3" t="s">
        <v>200</v>
      </c>
    </row>
    <row r="111" spans="1:14" x14ac:dyDescent="0.2">
      <c r="A111" s="6"/>
      <c r="B111" s="251"/>
      <c r="C111" s="203"/>
      <c r="D111" s="6"/>
      <c r="E111" s="6"/>
      <c r="F111" s="6"/>
      <c r="G111" s="6"/>
      <c r="H111" s="6"/>
      <c r="I111" s="6"/>
      <c r="J111" s="6"/>
      <c r="K111" s="277"/>
      <c r="L111" s="89"/>
      <c r="M111" s="6"/>
      <c r="N111" s="6"/>
    </row>
    <row r="112" spans="1:14" x14ac:dyDescent="0.2">
      <c r="A112" s="2" t="s">
        <v>16</v>
      </c>
      <c r="B112" s="249" t="s">
        <v>17</v>
      </c>
      <c r="C112" s="201">
        <v>1</v>
      </c>
      <c r="D112" s="2"/>
      <c r="E112" s="38"/>
      <c r="F112" s="19">
        <v>1</v>
      </c>
      <c r="G112" s="19">
        <f t="shared" ref="G112:G113" si="27">COUNTA(H112:K112)</f>
        <v>1</v>
      </c>
      <c r="H112" s="5"/>
      <c r="I112" s="5"/>
      <c r="J112" s="5"/>
      <c r="K112" s="273">
        <v>1010</v>
      </c>
      <c r="L112" s="87">
        <f t="shared" ref="L112" si="28">MIN(H112:K112)</f>
        <v>1010</v>
      </c>
      <c r="M112" s="3">
        <f t="shared" ref="M112" si="29">AVERAGE(H112:K112)</f>
        <v>1010</v>
      </c>
      <c r="N112" s="3">
        <f t="shared" ref="N112" si="30">MAX(H112:K112)</f>
        <v>1010</v>
      </c>
    </row>
    <row r="113" spans="1:14" x14ac:dyDescent="0.2">
      <c r="A113" s="2" t="s">
        <v>128</v>
      </c>
      <c r="B113" s="249" t="s">
        <v>17</v>
      </c>
      <c r="C113" s="201">
        <v>0.01</v>
      </c>
      <c r="D113" s="2"/>
      <c r="E113" s="5"/>
      <c r="F113" s="74">
        <v>1</v>
      </c>
      <c r="G113" s="19">
        <f t="shared" si="27"/>
        <v>1</v>
      </c>
      <c r="H113" s="5"/>
      <c r="I113" s="5"/>
      <c r="J113" s="5"/>
      <c r="K113" s="266">
        <v>0.09</v>
      </c>
      <c r="L113" s="87">
        <f t="shared" ref="L113" si="31">MIN(H113:K113)</f>
        <v>0.09</v>
      </c>
      <c r="M113" s="3">
        <f t="shared" ref="M113" si="32">AVERAGE(H113:K113)</f>
        <v>0.09</v>
      </c>
      <c r="N113" s="3">
        <f t="shared" ref="N113" si="33">MAX(H113:K113)</f>
        <v>0.09</v>
      </c>
    </row>
    <row r="114" spans="1:14" x14ac:dyDescent="0.2">
      <c r="A114" s="6"/>
      <c r="B114" s="251"/>
      <c r="C114" s="203"/>
      <c r="D114" s="6"/>
      <c r="E114" s="16"/>
      <c r="F114" s="80"/>
      <c r="G114" s="6"/>
      <c r="H114" s="9"/>
      <c r="I114" s="9"/>
      <c r="J114" s="9"/>
      <c r="K114" s="274"/>
      <c r="L114" s="85"/>
      <c r="M114" s="21"/>
      <c r="N114" s="7"/>
    </row>
    <row r="115" spans="1:14" x14ac:dyDescent="0.2">
      <c r="A115" s="6" t="s">
        <v>178</v>
      </c>
      <c r="B115" s="251"/>
      <c r="C115" s="203"/>
      <c r="D115" s="6"/>
      <c r="E115" s="16"/>
      <c r="F115" s="80"/>
      <c r="G115" s="6"/>
      <c r="H115" s="9"/>
      <c r="I115" s="9"/>
      <c r="J115" s="9"/>
      <c r="K115" s="274"/>
      <c r="L115" s="85"/>
      <c r="M115" s="21"/>
      <c r="N115" s="7"/>
    </row>
    <row r="116" spans="1:14" x14ac:dyDescent="0.2">
      <c r="A116" s="2" t="s">
        <v>124</v>
      </c>
      <c r="B116" s="250" t="s">
        <v>46</v>
      </c>
      <c r="C116" s="202">
        <v>20</v>
      </c>
      <c r="D116" s="2"/>
      <c r="E116" s="5"/>
      <c r="F116" s="19">
        <v>1</v>
      </c>
      <c r="G116" s="19">
        <f t="shared" ref="G116:G120" si="34">COUNTA(H116:K116)</f>
        <v>1</v>
      </c>
      <c r="H116" s="5"/>
      <c r="I116" s="5"/>
      <c r="J116" s="5"/>
      <c r="K116" s="266" t="s">
        <v>187</v>
      </c>
      <c r="L116" s="306" t="s">
        <v>187</v>
      </c>
      <c r="M116" s="69" t="s">
        <v>167</v>
      </c>
      <c r="N116" s="69" t="s">
        <v>187</v>
      </c>
    </row>
    <row r="117" spans="1:14" x14ac:dyDescent="0.2">
      <c r="A117" s="2" t="s">
        <v>125</v>
      </c>
      <c r="B117" s="250" t="s">
        <v>46</v>
      </c>
      <c r="C117" s="202">
        <v>50</v>
      </c>
      <c r="D117" s="2"/>
      <c r="E117" s="5"/>
      <c r="F117" s="19">
        <v>1</v>
      </c>
      <c r="G117" s="19">
        <f t="shared" si="34"/>
        <v>1</v>
      </c>
      <c r="H117" s="5"/>
      <c r="I117" s="5"/>
      <c r="J117" s="5"/>
      <c r="K117" s="266" t="s">
        <v>200</v>
      </c>
      <c r="L117" s="306" t="s">
        <v>200</v>
      </c>
      <c r="M117" s="69" t="s">
        <v>167</v>
      </c>
      <c r="N117" s="69" t="s">
        <v>200</v>
      </c>
    </row>
    <row r="118" spans="1:14" x14ac:dyDescent="0.2">
      <c r="A118" s="2" t="s">
        <v>126</v>
      </c>
      <c r="B118" s="250" t="s">
        <v>46</v>
      </c>
      <c r="C118" s="202">
        <v>100</v>
      </c>
      <c r="D118" s="2"/>
      <c r="E118" s="5"/>
      <c r="F118" s="19">
        <v>1</v>
      </c>
      <c r="G118" s="19">
        <f t="shared" si="34"/>
        <v>1</v>
      </c>
      <c r="H118" s="5"/>
      <c r="I118" s="5"/>
      <c r="J118" s="5"/>
      <c r="K118" s="273">
        <v>260</v>
      </c>
      <c r="L118" s="307">
        <f t="shared" ref="L118:L120" si="35">MIN(H118:K118)</f>
        <v>260</v>
      </c>
      <c r="M118" s="255">
        <f t="shared" ref="M118:M120" si="36">AVERAGE(H118:K118)</f>
        <v>260</v>
      </c>
      <c r="N118" s="255">
        <f t="shared" ref="N118:N120" si="37">MAX(H118:K118)</f>
        <v>260</v>
      </c>
    </row>
    <row r="119" spans="1:14" x14ac:dyDescent="0.2">
      <c r="A119" s="2" t="s">
        <v>127</v>
      </c>
      <c r="B119" s="250" t="s">
        <v>46</v>
      </c>
      <c r="C119" s="202">
        <v>50</v>
      </c>
      <c r="D119" s="2"/>
      <c r="E119" s="5"/>
      <c r="F119" s="19">
        <v>1</v>
      </c>
      <c r="G119" s="19">
        <f t="shared" si="34"/>
        <v>1</v>
      </c>
      <c r="H119" s="5"/>
      <c r="I119" s="5"/>
      <c r="J119" s="5"/>
      <c r="K119" s="266" t="s">
        <v>200</v>
      </c>
      <c r="L119" s="306" t="s">
        <v>200</v>
      </c>
      <c r="M119" s="69" t="s">
        <v>167</v>
      </c>
      <c r="N119" s="69" t="s">
        <v>200</v>
      </c>
    </row>
    <row r="120" spans="1:14" x14ac:dyDescent="0.2">
      <c r="A120" s="2" t="s">
        <v>151</v>
      </c>
      <c r="B120" s="250" t="s">
        <v>46</v>
      </c>
      <c r="C120" s="202">
        <v>50</v>
      </c>
      <c r="D120" s="2"/>
      <c r="E120" s="5"/>
      <c r="F120" s="19">
        <v>1</v>
      </c>
      <c r="G120" s="19">
        <f t="shared" si="34"/>
        <v>1</v>
      </c>
      <c r="H120" s="5"/>
      <c r="I120" s="5"/>
      <c r="J120" s="5"/>
      <c r="K120" s="273">
        <v>260</v>
      </c>
      <c r="L120" s="307">
        <f t="shared" si="35"/>
        <v>260</v>
      </c>
      <c r="M120" s="255">
        <f t="shared" si="36"/>
        <v>260</v>
      </c>
      <c r="N120" s="255">
        <f t="shared" si="37"/>
        <v>260</v>
      </c>
    </row>
    <row r="121" spans="1:14" x14ac:dyDescent="0.2">
      <c r="A121" s="6"/>
      <c r="B121" s="251"/>
      <c r="C121" s="203"/>
      <c r="D121" s="6"/>
      <c r="E121" s="16"/>
      <c r="F121" s="80"/>
      <c r="G121" s="6"/>
      <c r="H121" s="9"/>
      <c r="I121" s="9"/>
      <c r="J121" s="9"/>
      <c r="K121" s="274"/>
      <c r="L121" s="85"/>
      <c r="M121" s="21"/>
      <c r="N121" s="7"/>
    </row>
    <row r="122" spans="1:14" x14ac:dyDescent="0.2">
      <c r="A122" s="6" t="s">
        <v>147</v>
      </c>
      <c r="B122" s="251"/>
      <c r="C122" s="203"/>
      <c r="D122" s="6"/>
      <c r="E122" s="16"/>
      <c r="F122" s="80"/>
      <c r="G122" s="6"/>
      <c r="H122" s="9"/>
      <c r="I122" s="9"/>
      <c r="J122" s="9"/>
      <c r="K122" s="274"/>
      <c r="L122" s="85"/>
      <c r="M122" s="21"/>
      <c r="N122" s="7"/>
    </row>
    <row r="123" spans="1:14" x14ac:dyDescent="0.2">
      <c r="A123" s="2" t="s">
        <v>105</v>
      </c>
      <c r="B123" s="249" t="s">
        <v>46</v>
      </c>
      <c r="C123" s="201">
        <v>1</v>
      </c>
      <c r="D123" s="2"/>
      <c r="E123" s="57">
        <v>16</v>
      </c>
      <c r="F123" s="19">
        <v>1</v>
      </c>
      <c r="G123" s="19">
        <f t="shared" ref="G123:G138" si="38">COUNTA(H123:K123)</f>
        <v>1</v>
      </c>
      <c r="H123" s="5"/>
      <c r="I123" s="5"/>
      <c r="J123" s="5"/>
      <c r="K123" s="273" t="s">
        <v>201</v>
      </c>
      <c r="L123" s="86" t="s">
        <v>201</v>
      </c>
      <c r="M123" s="3" t="s">
        <v>167</v>
      </c>
      <c r="N123" s="3" t="s">
        <v>201</v>
      </c>
    </row>
    <row r="124" spans="1:14" x14ac:dyDescent="0.2">
      <c r="A124" s="2" t="s">
        <v>106</v>
      </c>
      <c r="B124" s="249" t="s">
        <v>46</v>
      </c>
      <c r="C124" s="201">
        <v>1</v>
      </c>
      <c r="D124" s="2"/>
      <c r="E124" s="13"/>
      <c r="F124" s="19">
        <v>1</v>
      </c>
      <c r="G124" s="19">
        <f t="shared" si="38"/>
        <v>1</v>
      </c>
      <c r="H124" s="5"/>
      <c r="I124" s="5"/>
      <c r="J124" s="5"/>
      <c r="K124" s="273" t="s">
        <v>201</v>
      </c>
      <c r="L124" s="86" t="s">
        <v>201</v>
      </c>
      <c r="M124" s="3" t="s">
        <v>167</v>
      </c>
      <c r="N124" s="3" t="s">
        <v>201</v>
      </c>
    </row>
    <row r="125" spans="1:14" x14ac:dyDescent="0.2">
      <c r="A125" s="2" t="s">
        <v>107</v>
      </c>
      <c r="B125" s="249" t="s">
        <v>46</v>
      </c>
      <c r="C125" s="201">
        <v>1</v>
      </c>
      <c r="D125" s="2"/>
      <c r="E125" s="62"/>
      <c r="F125" s="19">
        <v>1</v>
      </c>
      <c r="G125" s="19">
        <f t="shared" si="38"/>
        <v>1</v>
      </c>
      <c r="H125" s="5"/>
      <c r="I125" s="5"/>
      <c r="J125" s="5"/>
      <c r="K125" s="273" t="s">
        <v>201</v>
      </c>
      <c r="L125" s="86" t="s">
        <v>201</v>
      </c>
      <c r="M125" s="3" t="s">
        <v>167</v>
      </c>
      <c r="N125" s="3" t="s">
        <v>201</v>
      </c>
    </row>
    <row r="126" spans="1:14" x14ac:dyDescent="0.2">
      <c r="A126" s="2" t="s">
        <v>108</v>
      </c>
      <c r="B126" s="249" t="s">
        <v>46</v>
      </c>
      <c r="C126" s="201">
        <v>1</v>
      </c>
      <c r="D126" s="2"/>
      <c r="E126" s="62"/>
      <c r="F126" s="19">
        <v>1</v>
      </c>
      <c r="G126" s="19">
        <f t="shared" si="38"/>
        <v>1</v>
      </c>
      <c r="H126" s="5"/>
      <c r="I126" s="5"/>
      <c r="J126" s="5"/>
      <c r="K126" s="273" t="s">
        <v>201</v>
      </c>
      <c r="L126" s="86" t="s">
        <v>201</v>
      </c>
      <c r="M126" s="3" t="s">
        <v>167</v>
      </c>
      <c r="N126" s="3" t="s">
        <v>201</v>
      </c>
    </row>
    <row r="127" spans="1:14" x14ac:dyDescent="0.2">
      <c r="A127" s="2" t="s">
        <v>109</v>
      </c>
      <c r="B127" s="249" t="s">
        <v>46</v>
      </c>
      <c r="C127" s="201">
        <v>1</v>
      </c>
      <c r="D127" s="2"/>
      <c r="E127" s="62"/>
      <c r="F127" s="19">
        <v>1</v>
      </c>
      <c r="G127" s="19">
        <f t="shared" si="38"/>
        <v>1</v>
      </c>
      <c r="H127" s="5"/>
      <c r="I127" s="5"/>
      <c r="J127" s="5"/>
      <c r="K127" s="273" t="s">
        <v>201</v>
      </c>
      <c r="L127" s="86" t="s">
        <v>201</v>
      </c>
      <c r="M127" s="3" t="s">
        <v>167</v>
      </c>
      <c r="N127" s="3" t="s">
        <v>201</v>
      </c>
    </row>
    <row r="128" spans="1:14" x14ac:dyDescent="0.2">
      <c r="A128" s="2" t="s">
        <v>110</v>
      </c>
      <c r="B128" s="249" t="s">
        <v>46</v>
      </c>
      <c r="C128" s="201">
        <v>1</v>
      </c>
      <c r="D128" s="2"/>
      <c r="E128" s="62"/>
      <c r="F128" s="19">
        <v>1</v>
      </c>
      <c r="G128" s="19">
        <f t="shared" si="38"/>
        <v>1</v>
      </c>
      <c r="H128" s="5"/>
      <c r="I128" s="5"/>
      <c r="J128" s="5"/>
      <c r="K128" s="273" t="s">
        <v>201</v>
      </c>
      <c r="L128" s="86" t="s">
        <v>201</v>
      </c>
      <c r="M128" s="3" t="s">
        <v>167</v>
      </c>
      <c r="N128" s="3" t="s">
        <v>201</v>
      </c>
    </row>
    <row r="129" spans="1:14" x14ac:dyDescent="0.2">
      <c r="A129" s="2" t="s">
        <v>111</v>
      </c>
      <c r="B129" s="249" t="s">
        <v>46</v>
      </c>
      <c r="C129" s="201">
        <v>1</v>
      </c>
      <c r="D129" s="2"/>
      <c r="E129" s="13"/>
      <c r="F129" s="19">
        <v>1</v>
      </c>
      <c r="G129" s="19">
        <f t="shared" si="38"/>
        <v>1</v>
      </c>
      <c r="H129" s="5"/>
      <c r="I129" s="5"/>
      <c r="J129" s="5"/>
      <c r="K129" s="273" t="s">
        <v>201</v>
      </c>
      <c r="L129" s="86" t="s">
        <v>201</v>
      </c>
      <c r="M129" s="3" t="s">
        <v>167</v>
      </c>
      <c r="N129" s="3" t="s">
        <v>201</v>
      </c>
    </row>
    <row r="130" spans="1:14" x14ac:dyDescent="0.2">
      <c r="A130" s="2" t="s">
        <v>112</v>
      </c>
      <c r="B130" s="249" t="s">
        <v>46</v>
      </c>
      <c r="C130" s="201">
        <v>1</v>
      </c>
      <c r="D130" s="2"/>
      <c r="E130" s="13"/>
      <c r="F130" s="19">
        <v>1</v>
      </c>
      <c r="G130" s="19">
        <f t="shared" si="38"/>
        <v>1</v>
      </c>
      <c r="H130" s="5"/>
      <c r="I130" s="5"/>
      <c r="J130" s="5"/>
      <c r="K130" s="273" t="s">
        <v>201</v>
      </c>
      <c r="L130" s="86" t="s">
        <v>201</v>
      </c>
      <c r="M130" s="3" t="s">
        <v>167</v>
      </c>
      <c r="N130" s="3" t="s">
        <v>201</v>
      </c>
    </row>
    <row r="131" spans="1:14" x14ac:dyDescent="0.2">
      <c r="A131" s="2" t="s">
        <v>113</v>
      </c>
      <c r="B131" s="249" t="s">
        <v>46</v>
      </c>
      <c r="C131" s="201">
        <v>1</v>
      </c>
      <c r="D131" s="2"/>
      <c r="E131" s="13"/>
      <c r="F131" s="19">
        <v>1</v>
      </c>
      <c r="G131" s="19">
        <f t="shared" si="38"/>
        <v>1</v>
      </c>
      <c r="H131" s="5"/>
      <c r="I131" s="5"/>
      <c r="J131" s="5"/>
      <c r="K131" s="273" t="s">
        <v>201</v>
      </c>
      <c r="L131" s="86" t="s">
        <v>201</v>
      </c>
      <c r="M131" s="3" t="s">
        <v>167</v>
      </c>
      <c r="N131" s="3" t="s">
        <v>201</v>
      </c>
    </row>
    <row r="132" spans="1:14" x14ac:dyDescent="0.2">
      <c r="A132" s="2" t="s">
        <v>114</v>
      </c>
      <c r="B132" s="249" t="s">
        <v>46</v>
      </c>
      <c r="C132" s="201">
        <v>1</v>
      </c>
      <c r="D132" s="2"/>
      <c r="E132" s="13"/>
      <c r="F132" s="19">
        <v>1</v>
      </c>
      <c r="G132" s="19">
        <f t="shared" si="38"/>
        <v>1</v>
      </c>
      <c r="H132" s="5"/>
      <c r="I132" s="5"/>
      <c r="J132" s="5"/>
      <c r="K132" s="273" t="s">
        <v>201</v>
      </c>
      <c r="L132" s="86" t="s">
        <v>201</v>
      </c>
      <c r="M132" s="3" t="s">
        <v>167</v>
      </c>
      <c r="N132" s="3" t="s">
        <v>201</v>
      </c>
    </row>
    <row r="133" spans="1:14" x14ac:dyDescent="0.2">
      <c r="A133" s="2" t="s">
        <v>257</v>
      </c>
      <c r="B133" s="249" t="s">
        <v>46</v>
      </c>
      <c r="C133" s="201">
        <v>1</v>
      </c>
      <c r="D133" s="2"/>
      <c r="E133" s="13"/>
      <c r="F133" s="19">
        <v>1</v>
      </c>
      <c r="G133" s="19">
        <f t="shared" si="38"/>
        <v>1</v>
      </c>
      <c r="H133" s="5"/>
      <c r="I133" s="5"/>
      <c r="J133" s="5"/>
      <c r="K133" s="273" t="s">
        <v>201</v>
      </c>
      <c r="L133" s="86" t="s">
        <v>201</v>
      </c>
      <c r="M133" s="3" t="s">
        <v>167</v>
      </c>
      <c r="N133" s="3" t="s">
        <v>201</v>
      </c>
    </row>
    <row r="134" spans="1:14" x14ac:dyDescent="0.2">
      <c r="A134" s="2" t="s">
        <v>116</v>
      </c>
      <c r="B134" s="249" t="s">
        <v>46</v>
      </c>
      <c r="C134" s="201">
        <v>1</v>
      </c>
      <c r="D134" s="2"/>
      <c r="E134" s="13"/>
      <c r="F134" s="19">
        <v>1</v>
      </c>
      <c r="G134" s="19">
        <f t="shared" si="38"/>
        <v>1</v>
      </c>
      <c r="H134" s="5"/>
      <c r="I134" s="5"/>
      <c r="J134" s="5"/>
      <c r="K134" s="273" t="s">
        <v>201</v>
      </c>
      <c r="L134" s="86" t="s">
        <v>201</v>
      </c>
      <c r="M134" s="3" t="s">
        <v>167</v>
      </c>
      <c r="N134" s="3" t="s">
        <v>201</v>
      </c>
    </row>
    <row r="135" spans="1:14" x14ac:dyDescent="0.2">
      <c r="A135" s="2" t="s">
        <v>117</v>
      </c>
      <c r="B135" s="249" t="s">
        <v>46</v>
      </c>
      <c r="C135" s="201">
        <v>0.5</v>
      </c>
      <c r="D135" s="2"/>
      <c r="E135" s="13"/>
      <c r="F135" s="19">
        <v>1</v>
      </c>
      <c r="G135" s="19">
        <f t="shared" si="38"/>
        <v>1</v>
      </c>
      <c r="H135" s="5"/>
      <c r="I135" s="5"/>
      <c r="J135" s="5"/>
      <c r="K135" s="273" t="s">
        <v>165</v>
      </c>
      <c r="L135" s="86" t="s">
        <v>165</v>
      </c>
      <c r="M135" s="3" t="s">
        <v>167</v>
      </c>
      <c r="N135" s="3" t="s">
        <v>165</v>
      </c>
    </row>
    <row r="136" spans="1:14" x14ac:dyDescent="0.2">
      <c r="A136" s="2" t="s">
        <v>118</v>
      </c>
      <c r="B136" s="249" t="s">
        <v>46</v>
      </c>
      <c r="C136" s="201">
        <v>1</v>
      </c>
      <c r="D136" s="2"/>
      <c r="E136" s="13"/>
      <c r="F136" s="19">
        <v>1</v>
      </c>
      <c r="G136" s="19">
        <f t="shared" si="38"/>
        <v>1</v>
      </c>
      <c r="H136" s="5"/>
      <c r="I136" s="5"/>
      <c r="J136" s="5"/>
      <c r="K136" s="273" t="s">
        <v>201</v>
      </c>
      <c r="L136" s="86" t="s">
        <v>201</v>
      </c>
      <c r="M136" s="3" t="s">
        <v>167</v>
      </c>
      <c r="N136" s="3" t="s">
        <v>201</v>
      </c>
    </row>
    <row r="137" spans="1:14" x14ac:dyDescent="0.2">
      <c r="A137" s="2" t="s">
        <v>119</v>
      </c>
      <c r="B137" s="249" t="s">
        <v>46</v>
      </c>
      <c r="C137" s="201">
        <v>1</v>
      </c>
      <c r="D137" s="2"/>
      <c r="E137" s="13"/>
      <c r="F137" s="19">
        <v>1</v>
      </c>
      <c r="G137" s="19">
        <f t="shared" si="38"/>
        <v>1</v>
      </c>
      <c r="H137" s="5"/>
      <c r="I137" s="5"/>
      <c r="J137" s="5"/>
      <c r="K137" s="273" t="s">
        <v>201</v>
      </c>
      <c r="L137" s="86" t="s">
        <v>201</v>
      </c>
      <c r="M137" s="3" t="s">
        <v>167</v>
      </c>
      <c r="N137" s="3" t="s">
        <v>201</v>
      </c>
    </row>
    <row r="138" spans="1:14" x14ac:dyDescent="0.2">
      <c r="A138" s="2" t="s">
        <v>120</v>
      </c>
      <c r="B138" s="249" t="s">
        <v>46</v>
      </c>
      <c r="C138" s="201">
        <v>1</v>
      </c>
      <c r="D138" s="2"/>
      <c r="E138" s="13"/>
      <c r="F138" s="19">
        <v>1</v>
      </c>
      <c r="G138" s="19">
        <f t="shared" si="38"/>
        <v>1</v>
      </c>
      <c r="H138" s="5"/>
      <c r="I138" s="5"/>
      <c r="J138" s="5"/>
      <c r="K138" s="273" t="s">
        <v>201</v>
      </c>
      <c r="L138" s="86" t="s">
        <v>201</v>
      </c>
      <c r="M138" s="3" t="s">
        <v>167</v>
      </c>
      <c r="N138" s="3" t="s">
        <v>201</v>
      </c>
    </row>
    <row r="139" spans="1:14" x14ac:dyDescent="0.2">
      <c r="A139" s="6"/>
      <c r="B139" s="251"/>
      <c r="C139" s="203"/>
      <c r="D139" s="6"/>
      <c r="E139" s="6"/>
      <c r="F139" s="80"/>
      <c r="G139" s="6"/>
      <c r="H139" s="9"/>
      <c r="I139" s="9"/>
      <c r="J139" s="9"/>
      <c r="K139" s="274"/>
      <c r="L139" s="85"/>
      <c r="M139" s="21"/>
      <c r="N139" s="7"/>
    </row>
    <row r="140" spans="1:14" x14ac:dyDescent="0.2">
      <c r="A140" s="6" t="s">
        <v>148</v>
      </c>
      <c r="B140" s="251"/>
      <c r="C140" s="203"/>
      <c r="D140" s="6"/>
      <c r="E140" s="6"/>
      <c r="F140" s="80"/>
      <c r="G140" s="6"/>
      <c r="H140" s="9"/>
      <c r="I140" s="9"/>
      <c r="J140" s="9"/>
      <c r="K140" s="274"/>
      <c r="L140" s="85"/>
      <c r="M140" s="21"/>
      <c r="N140" s="7"/>
    </row>
    <row r="141" spans="1:14" x14ac:dyDescent="0.2">
      <c r="A141" s="2" t="s">
        <v>65</v>
      </c>
      <c r="B141" s="249" t="s">
        <v>46</v>
      </c>
      <c r="C141" s="201">
        <v>0.5</v>
      </c>
      <c r="D141" s="2"/>
      <c r="E141" s="13"/>
      <c r="F141" s="74">
        <v>1</v>
      </c>
      <c r="G141" s="19">
        <f t="shared" ref="G141:G159" si="39">COUNTA(H141:K141)</f>
        <v>1</v>
      </c>
      <c r="H141" s="5"/>
      <c r="I141" s="5"/>
      <c r="J141" s="5"/>
      <c r="K141" s="273" t="s">
        <v>165</v>
      </c>
      <c r="L141" s="86" t="s">
        <v>165</v>
      </c>
      <c r="M141" s="3" t="s">
        <v>167</v>
      </c>
      <c r="N141" s="3" t="s">
        <v>165</v>
      </c>
    </row>
    <row r="142" spans="1:14" x14ac:dyDescent="0.2">
      <c r="A142" s="2" t="s">
        <v>66</v>
      </c>
      <c r="B142" s="249" t="s">
        <v>46</v>
      </c>
      <c r="C142" s="201">
        <v>0.5</v>
      </c>
      <c r="D142" s="2"/>
      <c r="E142" s="13"/>
      <c r="F142" s="19">
        <v>1</v>
      </c>
      <c r="G142" s="19">
        <f t="shared" si="39"/>
        <v>1</v>
      </c>
      <c r="H142" s="5"/>
      <c r="I142" s="5"/>
      <c r="J142" s="5"/>
      <c r="K142" s="273" t="s">
        <v>165</v>
      </c>
      <c r="L142" s="86" t="s">
        <v>165</v>
      </c>
      <c r="M142" s="3" t="s">
        <v>167</v>
      </c>
      <c r="N142" s="3" t="s">
        <v>165</v>
      </c>
    </row>
    <row r="143" spans="1:14" x14ac:dyDescent="0.2">
      <c r="A143" s="2" t="s">
        <v>67</v>
      </c>
      <c r="B143" s="249" t="s">
        <v>46</v>
      </c>
      <c r="C143" s="201">
        <v>2</v>
      </c>
      <c r="D143" s="2"/>
      <c r="E143" s="13"/>
      <c r="F143" s="74">
        <v>1</v>
      </c>
      <c r="G143" s="19">
        <f t="shared" si="39"/>
        <v>1</v>
      </c>
      <c r="H143" s="5"/>
      <c r="I143" s="5"/>
      <c r="J143" s="5"/>
      <c r="K143" s="273" t="s">
        <v>166</v>
      </c>
      <c r="L143" s="86" t="s">
        <v>166</v>
      </c>
      <c r="M143" s="3" t="s">
        <v>167</v>
      </c>
      <c r="N143" s="3" t="s">
        <v>166</v>
      </c>
    </row>
    <row r="144" spans="1:14" x14ac:dyDescent="0.2">
      <c r="A144" s="2" t="s">
        <v>228</v>
      </c>
      <c r="B144" s="249" t="s">
        <v>46</v>
      </c>
      <c r="C144" s="201">
        <v>0.5</v>
      </c>
      <c r="D144" s="2"/>
      <c r="E144" s="13"/>
      <c r="F144" s="74">
        <v>1</v>
      </c>
      <c r="G144" s="19">
        <f t="shared" ref="G144:G150" si="40">COUNTA(H144:K144)</f>
        <v>1</v>
      </c>
      <c r="H144" s="5"/>
      <c r="I144" s="5"/>
      <c r="J144" s="5"/>
      <c r="K144" s="273" t="s">
        <v>165</v>
      </c>
      <c r="L144" s="86" t="s">
        <v>165</v>
      </c>
      <c r="M144" s="3" t="s">
        <v>167</v>
      </c>
      <c r="N144" s="3" t="s">
        <v>165</v>
      </c>
    </row>
    <row r="145" spans="1:14" x14ac:dyDescent="0.2">
      <c r="A145" s="2" t="s">
        <v>229</v>
      </c>
      <c r="B145" s="249" t="s">
        <v>46</v>
      </c>
      <c r="C145" s="201">
        <v>0.5</v>
      </c>
      <c r="D145" s="2"/>
      <c r="E145" s="13"/>
      <c r="F145" s="19">
        <v>1</v>
      </c>
      <c r="G145" s="19">
        <f t="shared" si="40"/>
        <v>1</v>
      </c>
      <c r="H145" s="5"/>
      <c r="I145" s="5"/>
      <c r="J145" s="5"/>
      <c r="K145" s="273" t="s">
        <v>165</v>
      </c>
      <c r="L145" s="86" t="s">
        <v>165</v>
      </c>
      <c r="M145" s="3" t="s">
        <v>167</v>
      </c>
      <c r="N145" s="3" t="s">
        <v>165</v>
      </c>
    </row>
    <row r="146" spans="1:14" x14ac:dyDescent="0.2">
      <c r="A146" s="2" t="s">
        <v>258</v>
      </c>
      <c r="B146" s="249" t="s">
        <v>46</v>
      </c>
      <c r="C146" s="201">
        <v>0.5</v>
      </c>
      <c r="D146" s="2"/>
      <c r="E146" s="13"/>
      <c r="F146" s="74">
        <v>1</v>
      </c>
      <c r="G146" s="19">
        <f t="shared" si="40"/>
        <v>1</v>
      </c>
      <c r="H146" s="5"/>
      <c r="I146" s="5"/>
      <c r="J146" s="5"/>
      <c r="K146" s="273" t="s">
        <v>165</v>
      </c>
      <c r="L146" s="86" t="s">
        <v>165</v>
      </c>
      <c r="M146" s="3" t="s">
        <v>167</v>
      </c>
      <c r="N146" s="3" t="s">
        <v>165</v>
      </c>
    </row>
    <row r="147" spans="1:14" x14ac:dyDescent="0.2">
      <c r="A147" s="2" t="s">
        <v>230</v>
      </c>
      <c r="B147" s="249" t="s">
        <v>46</v>
      </c>
      <c r="C147" s="201">
        <v>2</v>
      </c>
      <c r="D147" s="2"/>
      <c r="E147" s="13"/>
      <c r="F147" s="74">
        <v>1</v>
      </c>
      <c r="G147" s="19">
        <f t="shared" si="40"/>
        <v>1</v>
      </c>
      <c r="H147" s="5"/>
      <c r="I147" s="5"/>
      <c r="J147" s="5"/>
      <c r="K147" s="273" t="s">
        <v>166</v>
      </c>
      <c r="L147" s="86" t="s">
        <v>166</v>
      </c>
      <c r="M147" s="3" t="s">
        <v>167</v>
      </c>
      <c r="N147" s="3" t="s">
        <v>166</v>
      </c>
    </row>
    <row r="148" spans="1:14" x14ac:dyDescent="0.2">
      <c r="A148" s="2" t="s">
        <v>231</v>
      </c>
      <c r="B148" s="249" t="s">
        <v>46</v>
      </c>
      <c r="C148" s="201">
        <v>0.5</v>
      </c>
      <c r="D148" s="2"/>
      <c r="E148" s="13"/>
      <c r="F148" s="19">
        <v>1</v>
      </c>
      <c r="G148" s="19">
        <f t="shared" si="40"/>
        <v>1</v>
      </c>
      <c r="H148" s="5"/>
      <c r="I148" s="5"/>
      <c r="J148" s="5"/>
      <c r="K148" s="273" t="s">
        <v>165</v>
      </c>
      <c r="L148" s="86" t="s">
        <v>165</v>
      </c>
      <c r="M148" s="3" t="s">
        <v>167</v>
      </c>
      <c r="N148" s="3" t="s">
        <v>165</v>
      </c>
    </row>
    <row r="149" spans="1:14" x14ac:dyDescent="0.2">
      <c r="A149" s="2" t="s">
        <v>68</v>
      </c>
      <c r="B149" s="249" t="s">
        <v>46</v>
      </c>
      <c r="C149" s="201">
        <v>0.5</v>
      </c>
      <c r="D149" s="2"/>
      <c r="E149" s="13"/>
      <c r="F149" s="74">
        <v>1</v>
      </c>
      <c r="G149" s="19">
        <f t="shared" si="40"/>
        <v>1</v>
      </c>
      <c r="H149" s="5"/>
      <c r="I149" s="5"/>
      <c r="J149" s="5"/>
      <c r="K149" s="273" t="s">
        <v>165</v>
      </c>
      <c r="L149" s="86" t="s">
        <v>165</v>
      </c>
      <c r="M149" s="3" t="s">
        <v>167</v>
      </c>
      <c r="N149" s="3" t="s">
        <v>165</v>
      </c>
    </row>
    <row r="150" spans="1:14" x14ac:dyDescent="0.2">
      <c r="A150" s="2" t="s">
        <v>69</v>
      </c>
      <c r="B150" s="249" t="s">
        <v>46</v>
      </c>
      <c r="C150" s="201">
        <v>0.5</v>
      </c>
      <c r="D150" s="2"/>
      <c r="E150" s="57">
        <v>0.01</v>
      </c>
      <c r="F150" s="74">
        <v>1</v>
      </c>
      <c r="G150" s="19">
        <f t="shared" si="40"/>
        <v>1</v>
      </c>
      <c r="H150" s="5"/>
      <c r="I150" s="5"/>
      <c r="J150" s="5"/>
      <c r="K150" s="273" t="s">
        <v>165</v>
      </c>
      <c r="L150" s="86" t="s">
        <v>165</v>
      </c>
      <c r="M150" s="3" t="s">
        <v>167</v>
      </c>
      <c r="N150" s="3" t="s">
        <v>165</v>
      </c>
    </row>
    <row r="151" spans="1:14" x14ac:dyDescent="0.2">
      <c r="A151" s="2" t="s">
        <v>70</v>
      </c>
      <c r="B151" s="249" t="s">
        <v>46</v>
      </c>
      <c r="C151" s="201">
        <v>2</v>
      </c>
      <c r="D151" s="2"/>
      <c r="E151" s="57">
        <v>4.0000000000000001E-3</v>
      </c>
      <c r="F151" s="19">
        <v>1</v>
      </c>
      <c r="G151" s="19">
        <f t="shared" si="39"/>
        <v>1</v>
      </c>
      <c r="H151" s="5"/>
      <c r="I151" s="5"/>
      <c r="J151" s="5"/>
      <c r="K151" s="273" t="s">
        <v>166</v>
      </c>
      <c r="L151" s="86" t="s">
        <v>166</v>
      </c>
      <c r="M151" s="3" t="s">
        <v>167</v>
      </c>
      <c r="N151" s="3" t="s">
        <v>166</v>
      </c>
    </row>
    <row r="152" spans="1:14" x14ac:dyDescent="0.2">
      <c r="A152" s="2" t="s">
        <v>71</v>
      </c>
      <c r="B152" s="249" t="s">
        <v>46</v>
      </c>
      <c r="C152" s="201">
        <v>0.5</v>
      </c>
      <c r="D152" s="2"/>
      <c r="E152" s="58"/>
      <c r="F152" s="74">
        <v>1</v>
      </c>
      <c r="G152" s="19">
        <f t="shared" si="39"/>
        <v>1</v>
      </c>
      <c r="H152" s="5"/>
      <c r="I152" s="5"/>
      <c r="J152" s="5"/>
      <c r="K152" s="273" t="s">
        <v>165</v>
      </c>
      <c r="L152" s="86" t="s">
        <v>165</v>
      </c>
      <c r="M152" s="3" t="s">
        <v>167</v>
      </c>
      <c r="N152" s="3" t="s">
        <v>165</v>
      </c>
    </row>
    <row r="153" spans="1:14" x14ac:dyDescent="0.2">
      <c r="A153" s="2" t="s">
        <v>253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39"/>
        <v>1</v>
      </c>
      <c r="H153" s="5"/>
      <c r="I153" s="5"/>
      <c r="J153" s="5"/>
      <c r="K153" s="273" t="s">
        <v>165</v>
      </c>
      <c r="L153" s="86" t="s">
        <v>165</v>
      </c>
      <c r="M153" s="3" t="s">
        <v>167</v>
      </c>
      <c r="N153" s="3" t="s">
        <v>165</v>
      </c>
    </row>
    <row r="154" spans="1:14" x14ac:dyDescent="0.2">
      <c r="A154" s="2" t="s">
        <v>72</v>
      </c>
      <c r="B154" s="249" t="s">
        <v>46</v>
      </c>
      <c r="C154" s="201">
        <v>0.5</v>
      </c>
      <c r="D154" s="2"/>
      <c r="E154" s="58"/>
      <c r="F154" s="19">
        <v>1</v>
      </c>
      <c r="G154" s="19">
        <f t="shared" si="39"/>
        <v>1</v>
      </c>
      <c r="H154" s="5"/>
      <c r="I154" s="5"/>
      <c r="J154" s="5"/>
      <c r="K154" s="273" t="s">
        <v>165</v>
      </c>
      <c r="L154" s="86" t="s">
        <v>165</v>
      </c>
      <c r="M154" s="3" t="s">
        <v>167</v>
      </c>
      <c r="N154" s="3" t="s">
        <v>165</v>
      </c>
    </row>
    <row r="155" spans="1:14" x14ac:dyDescent="0.2">
      <c r="A155" s="2" t="s">
        <v>73</v>
      </c>
      <c r="B155" s="249" t="s">
        <v>46</v>
      </c>
      <c r="C155" s="201">
        <v>0.5</v>
      </c>
      <c r="D155" s="2"/>
      <c r="E155" s="58"/>
      <c r="F155" s="74">
        <v>1</v>
      </c>
      <c r="G155" s="19">
        <f t="shared" si="39"/>
        <v>1</v>
      </c>
      <c r="H155" s="5"/>
      <c r="I155" s="5"/>
      <c r="J155" s="5"/>
      <c r="K155" s="273" t="s">
        <v>165</v>
      </c>
      <c r="L155" s="86" t="s">
        <v>165</v>
      </c>
      <c r="M155" s="3" t="s">
        <v>167</v>
      </c>
      <c r="N155" s="3" t="s">
        <v>165</v>
      </c>
    </row>
    <row r="156" spans="1:14" x14ac:dyDescent="0.2">
      <c r="A156" s="2" t="s">
        <v>74</v>
      </c>
      <c r="B156" s="249" t="s">
        <v>46</v>
      </c>
      <c r="C156" s="201">
        <v>0.5</v>
      </c>
      <c r="D156" s="2"/>
      <c r="E156" s="58"/>
      <c r="F156" s="19">
        <v>1</v>
      </c>
      <c r="G156" s="19">
        <f t="shared" si="39"/>
        <v>1</v>
      </c>
      <c r="H156" s="5"/>
      <c r="I156" s="5"/>
      <c r="J156" s="5"/>
      <c r="K156" s="273" t="s">
        <v>165</v>
      </c>
      <c r="L156" s="86" t="s">
        <v>165</v>
      </c>
      <c r="M156" s="3" t="s">
        <v>167</v>
      </c>
      <c r="N156" s="3" t="s">
        <v>165</v>
      </c>
    </row>
    <row r="157" spans="1:14" x14ac:dyDescent="0.2">
      <c r="A157" s="2" t="s">
        <v>75</v>
      </c>
      <c r="B157" s="249" t="s">
        <v>46</v>
      </c>
      <c r="C157" s="201">
        <v>0.5</v>
      </c>
      <c r="D157" s="2"/>
      <c r="E157" s="58"/>
      <c r="F157" s="74">
        <v>1</v>
      </c>
      <c r="G157" s="19">
        <f t="shared" si="39"/>
        <v>1</v>
      </c>
      <c r="H157" s="5"/>
      <c r="I157" s="5"/>
      <c r="J157" s="5"/>
      <c r="K157" s="273" t="s">
        <v>165</v>
      </c>
      <c r="L157" s="86" t="s">
        <v>165</v>
      </c>
      <c r="M157" s="3" t="s">
        <v>167</v>
      </c>
      <c r="N157" s="3" t="s">
        <v>165</v>
      </c>
    </row>
    <row r="158" spans="1:14" x14ac:dyDescent="0.2">
      <c r="A158" s="2" t="s">
        <v>76</v>
      </c>
      <c r="B158" s="249" t="s">
        <v>46</v>
      </c>
      <c r="C158" s="201">
        <v>0.5</v>
      </c>
      <c r="D158" s="2"/>
      <c r="E158" s="58"/>
      <c r="F158" s="19">
        <v>1</v>
      </c>
      <c r="G158" s="19">
        <f t="shared" si="39"/>
        <v>1</v>
      </c>
      <c r="H158" s="5"/>
      <c r="I158" s="5"/>
      <c r="J158" s="5"/>
      <c r="K158" s="273" t="s">
        <v>165</v>
      </c>
      <c r="L158" s="86" t="s">
        <v>165</v>
      </c>
      <c r="M158" s="3" t="s">
        <v>167</v>
      </c>
      <c r="N158" s="3" t="s">
        <v>165</v>
      </c>
    </row>
    <row r="159" spans="1:14" x14ac:dyDescent="0.2">
      <c r="A159" s="2" t="s">
        <v>77</v>
      </c>
      <c r="B159" s="249" t="s">
        <v>46</v>
      </c>
      <c r="C159" s="201">
        <v>0.5</v>
      </c>
      <c r="D159" s="2"/>
      <c r="E159" s="57">
        <v>0.02</v>
      </c>
      <c r="F159" s="74">
        <v>1</v>
      </c>
      <c r="G159" s="19">
        <f t="shared" si="39"/>
        <v>1</v>
      </c>
      <c r="H159" s="5"/>
      <c r="I159" s="5"/>
      <c r="J159" s="5"/>
      <c r="K159" s="273" t="s">
        <v>165</v>
      </c>
      <c r="L159" s="86" t="s">
        <v>165</v>
      </c>
      <c r="M159" s="3" t="s">
        <v>167</v>
      </c>
      <c r="N159" s="3" t="s">
        <v>165</v>
      </c>
    </row>
    <row r="160" spans="1:14" x14ac:dyDescent="0.2">
      <c r="A160" s="6"/>
      <c r="B160" s="251"/>
      <c r="C160" s="203"/>
      <c r="D160" s="6"/>
      <c r="E160" s="16"/>
      <c r="F160" s="80"/>
      <c r="G160" s="6"/>
      <c r="H160" s="9"/>
      <c r="I160" s="9"/>
      <c r="J160" s="9"/>
      <c r="K160" s="274"/>
      <c r="L160" s="85"/>
      <c r="M160" s="21"/>
      <c r="N160" s="7"/>
    </row>
    <row r="161" spans="1:14" x14ac:dyDescent="0.2">
      <c r="A161" s="2" t="s">
        <v>31</v>
      </c>
      <c r="B161" s="249" t="s">
        <v>17</v>
      </c>
      <c r="C161" s="201">
        <v>0.01</v>
      </c>
      <c r="D161" s="2"/>
      <c r="E161" s="37">
        <v>1E-3</v>
      </c>
      <c r="F161" s="74">
        <v>1</v>
      </c>
      <c r="G161" s="19">
        <f t="shared" ref="G161" si="41">COUNTA(H161:K161)</f>
        <v>1</v>
      </c>
      <c r="H161" s="5"/>
      <c r="I161" s="5"/>
      <c r="J161" s="5"/>
      <c r="K161" s="266" t="s">
        <v>163</v>
      </c>
      <c r="L161" s="103" t="s">
        <v>163</v>
      </c>
      <c r="M161" s="3" t="s">
        <v>167</v>
      </c>
      <c r="N161" s="53" t="s">
        <v>163</v>
      </c>
    </row>
    <row r="162" spans="1:14" x14ac:dyDescent="0.2">
      <c r="A162" s="6"/>
      <c r="B162" s="251"/>
      <c r="C162" s="203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</row>
    <row r="163" spans="1:14" x14ac:dyDescent="0.2">
      <c r="A163" s="6" t="s">
        <v>232</v>
      </c>
      <c r="B163" s="251"/>
      <c r="C163" s="203"/>
      <c r="D163" s="6"/>
      <c r="E163" s="6"/>
      <c r="F163" s="6"/>
      <c r="G163" s="6"/>
      <c r="H163" s="6"/>
      <c r="I163" s="6"/>
      <c r="J163" s="6"/>
      <c r="K163" s="277"/>
      <c r="L163" s="89"/>
      <c r="M163" s="6"/>
      <c r="N163" s="6"/>
    </row>
    <row r="164" spans="1:14" x14ac:dyDescent="0.2">
      <c r="A164" s="2" t="s">
        <v>233</v>
      </c>
      <c r="B164" s="249" t="s">
        <v>46</v>
      </c>
      <c r="C164" s="201">
        <v>5</v>
      </c>
      <c r="D164" s="2"/>
      <c r="E164" s="74"/>
      <c r="F164" s="19">
        <v>1</v>
      </c>
      <c r="G164" s="19">
        <f t="shared" ref="G164:G172" si="42">COUNTA(H164:K164)</f>
        <v>1</v>
      </c>
      <c r="H164" s="5"/>
      <c r="I164" s="5"/>
      <c r="J164" s="5"/>
      <c r="K164" s="273" t="s">
        <v>173</v>
      </c>
      <c r="L164" s="87" t="s">
        <v>173</v>
      </c>
      <c r="M164" s="152" t="s">
        <v>167</v>
      </c>
      <c r="N164" s="3" t="s">
        <v>173</v>
      </c>
    </row>
    <row r="165" spans="1:14" x14ac:dyDescent="0.2">
      <c r="A165" s="2" t="s">
        <v>234</v>
      </c>
      <c r="B165" s="249" t="s">
        <v>46</v>
      </c>
      <c r="C165" s="201">
        <v>5</v>
      </c>
      <c r="D165" s="2"/>
      <c r="E165" s="74"/>
      <c r="F165" s="19">
        <v>1</v>
      </c>
      <c r="G165" s="19">
        <f t="shared" si="42"/>
        <v>1</v>
      </c>
      <c r="H165" s="5"/>
      <c r="I165" s="5"/>
      <c r="J165" s="5"/>
      <c r="K165" s="273" t="s">
        <v>173</v>
      </c>
      <c r="L165" s="87" t="s">
        <v>173</v>
      </c>
      <c r="M165" s="152" t="s">
        <v>167</v>
      </c>
      <c r="N165" s="3" t="s">
        <v>173</v>
      </c>
    </row>
    <row r="166" spans="1:14" x14ac:dyDescent="0.2">
      <c r="A166" s="2" t="s">
        <v>235</v>
      </c>
      <c r="B166" s="249" t="s">
        <v>46</v>
      </c>
      <c r="C166" s="201">
        <v>5</v>
      </c>
      <c r="D166" s="2"/>
      <c r="E166" s="74"/>
      <c r="F166" s="19">
        <v>1</v>
      </c>
      <c r="G166" s="19">
        <f t="shared" si="42"/>
        <v>1</v>
      </c>
      <c r="H166" s="5"/>
      <c r="I166" s="5"/>
      <c r="J166" s="5"/>
      <c r="K166" s="273" t="s">
        <v>173</v>
      </c>
      <c r="L166" s="87" t="s">
        <v>173</v>
      </c>
      <c r="M166" s="152" t="s">
        <v>167</v>
      </c>
      <c r="N166" s="3" t="s">
        <v>173</v>
      </c>
    </row>
    <row r="167" spans="1:14" x14ac:dyDescent="0.2">
      <c r="A167" s="2" t="s">
        <v>236</v>
      </c>
      <c r="B167" s="249" t="s">
        <v>46</v>
      </c>
      <c r="C167" s="201">
        <v>5</v>
      </c>
      <c r="D167" s="2"/>
      <c r="E167" s="74"/>
      <c r="F167" s="19">
        <v>1</v>
      </c>
      <c r="G167" s="19">
        <f t="shared" si="42"/>
        <v>1</v>
      </c>
      <c r="H167" s="5"/>
      <c r="I167" s="5"/>
      <c r="J167" s="5"/>
      <c r="K167" s="273" t="s">
        <v>173</v>
      </c>
      <c r="L167" s="87" t="s">
        <v>173</v>
      </c>
      <c r="M167" s="152" t="s">
        <v>167</v>
      </c>
      <c r="N167" s="3" t="s">
        <v>173</v>
      </c>
    </row>
    <row r="168" spans="1:14" x14ac:dyDescent="0.2">
      <c r="A168" s="2" t="s">
        <v>237</v>
      </c>
      <c r="B168" s="249" t="s">
        <v>46</v>
      </c>
      <c r="C168" s="201">
        <v>5</v>
      </c>
      <c r="D168" s="2"/>
      <c r="E168" s="74"/>
      <c r="F168" s="19">
        <v>1</v>
      </c>
      <c r="G168" s="19">
        <f t="shared" si="42"/>
        <v>1</v>
      </c>
      <c r="H168" s="5"/>
      <c r="I168" s="5"/>
      <c r="J168" s="5"/>
      <c r="K168" s="273" t="s">
        <v>173</v>
      </c>
      <c r="L168" s="87" t="s">
        <v>173</v>
      </c>
      <c r="M168" s="152" t="s">
        <v>167</v>
      </c>
      <c r="N168" s="3" t="s">
        <v>173</v>
      </c>
    </row>
    <row r="169" spans="1:14" x14ac:dyDescent="0.2">
      <c r="A169" s="164" t="s">
        <v>249</v>
      </c>
      <c r="B169" s="249" t="s">
        <v>46</v>
      </c>
      <c r="C169" s="201">
        <v>5</v>
      </c>
      <c r="D169" s="2"/>
      <c r="E169" s="74"/>
      <c r="F169" s="19">
        <v>1</v>
      </c>
      <c r="G169" s="19">
        <f t="shared" si="42"/>
        <v>1</v>
      </c>
      <c r="H169" s="5"/>
      <c r="I169" s="5"/>
      <c r="J169" s="5"/>
      <c r="K169" s="273" t="s">
        <v>173</v>
      </c>
      <c r="L169" s="87" t="s">
        <v>173</v>
      </c>
      <c r="M169" s="152" t="s">
        <v>167</v>
      </c>
      <c r="N169" s="3" t="s">
        <v>173</v>
      </c>
    </row>
    <row r="170" spans="1:14" x14ac:dyDescent="0.2">
      <c r="A170" s="2" t="s">
        <v>238</v>
      </c>
      <c r="B170" s="249" t="s">
        <v>46</v>
      </c>
      <c r="C170" s="201">
        <v>5</v>
      </c>
      <c r="D170" s="2"/>
      <c r="E170" s="74"/>
      <c r="F170" s="19">
        <v>1</v>
      </c>
      <c r="G170" s="19">
        <f t="shared" si="42"/>
        <v>1</v>
      </c>
      <c r="H170" s="5"/>
      <c r="I170" s="5"/>
      <c r="J170" s="5"/>
      <c r="K170" s="273" t="s">
        <v>173</v>
      </c>
      <c r="L170" s="87" t="s">
        <v>173</v>
      </c>
      <c r="M170" s="152" t="s">
        <v>167</v>
      </c>
      <c r="N170" s="3" t="s">
        <v>173</v>
      </c>
    </row>
    <row r="171" spans="1:14" x14ac:dyDescent="0.2">
      <c r="A171" s="2" t="s">
        <v>239</v>
      </c>
      <c r="B171" s="249" t="s">
        <v>46</v>
      </c>
      <c r="C171" s="201">
        <v>5</v>
      </c>
      <c r="D171" s="2"/>
      <c r="E171" s="74"/>
      <c r="F171" s="19">
        <v>1</v>
      </c>
      <c r="G171" s="19">
        <f t="shared" si="42"/>
        <v>1</v>
      </c>
      <c r="H171" s="5"/>
      <c r="I171" s="5"/>
      <c r="J171" s="5"/>
      <c r="K171" s="273" t="s">
        <v>173</v>
      </c>
      <c r="L171" s="87" t="s">
        <v>173</v>
      </c>
      <c r="M171" s="152" t="s">
        <v>167</v>
      </c>
      <c r="N171" s="3" t="s">
        <v>173</v>
      </c>
    </row>
    <row r="172" spans="1:14" x14ac:dyDescent="0.2">
      <c r="A172" s="2" t="s">
        <v>239</v>
      </c>
      <c r="B172" s="249" t="s">
        <v>46</v>
      </c>
      <c r="C172" s="201">
        <v>5</v>
      </c>
      <c r="D172" s="2"/>
      <c r="E172" s="74"/>
      <c r="F172" s="19">
        <v>1</v>
      </c>
      <c r="G172" s="19">
        <f t="shared" si="42"/>
        <v>1</v>
      </c>
      <c r="H172" s="5"/>
      <c r="I172" s="5"/>
      <c r="J172" s="5"/>
      <c r="K172" s="273" t="s">
        <v>173</v>
      </c>
      <c r="L172" s="87" t="s">
        <v>173</v>
      </c>
      <c r="M172" s="152" t="s">
        <v>167</v>
      </c>
      <c r="N172" s="3" t="s">
        <v>173</v>
      </c>
    </row>
    <row r="173" spans="1:14" x14ac:dyDescent="0.2">
      <c r="A173" s="253"/>
      <c r="B173" s="251"/>
      <c r="C173" s="203"/>
      <c r="D173" s="253"/>
      <c r="E173" s="253"/>
      <c r="F173" s="253"/>
      <c r="G173" s="253"/>
      <c r="H173" s="253"/>
      <c r="I173" s="253"/>
      <c r="J173" s="253"/>
      <c r="K173" s="278"/>
      <c r="L173" s="269"/>
      <c r="M173" s="253"/>
      <c r="N173" s="253"/>
    </row>
    <row r="174" spans="1:14" x14ac:dyDescent="0.2">
      <c r="A174" s="253" t="s">
        <v>240</v>
      </c>
      <c r="B174" s="251"/>
      <c r="C174" s="203"/>
      <c r="D174" s="253"/>
      <c r="E174" s="253"/>
      <c r="F174" s="253"/>
      <c r="G174" s="253"/>
      <c r="H174" s="253"/>
      <c r="I174" s="253"/>
      <c r="J174" s="253"/>
      <c r="K174" s="278"/>
      <c r="L174" s="269"/>
      <c r="M174" s="253"/>
      <c r="N174" s="253"/>
    </row>
    <row r="175" spans="1:14" x14ac:dyDescent="0.2">
      <c r="A175" s="2" t="s">
        <v>241</v>
      </c>
      <c r="B175" s="249" t="s">
        <v>46</v>
      </c>
      <c r="C175" s="201">
        <v>5</v>
      </c>
      <c r="D175" s="2"/>
      <c r="E175" s="74"/>
      <c r="F175" s="19">
        <v>1</v>
      </c>
      <c r="G175" s="19">
        <f t="shared" ref="G175:G178" si="43">COUNTA(H175:K175)</f>
        <v>1</v>
      </c>
      <c r="H175" s="5"/>
      <c r="I175" s="5"/>
      <c r="J175" s="5"/>
      <c r="K175" s="273" t="s">
        <v>173</v>
      </c>
      <c r="L175" s="87" t="s">
        <v>173</v>
      </c>
      <c r="M175" s="152" t="s">
        <v>167</v>
      </c>
      <c r="N175" s="3" t="s">
        <v>173</v>
      </c>
    </row>
    <row r="176" spans="1:14" x14ac:dyDescent="0.2">
      <c r="A176" s="2" t="s">
        <v>242</v>
      </c>
      <c r="B176" s="249" t="s">
        <v>46</v>
      </c>
      <c r="C176" s="201">
        <v>5</v>
      </c>
      <c r="D176" s="2"/>
      <c r="E176" s="74"/>
      <c r="F176" s="19">
        <v>1</v>
      </c>
      <c r="G176" s="19">
        <f t="shared" si="43"/>
        <v>1</v>
      </c>
      <c r="H176" s="5"/>
      <c r="I176" s="5"/>
      <c r="J176" s="5"/>
      <c r="K176" s="273" t="s">
        <v>173</v>
      </c>
      <c r="L176" s="87" t="s">
        <v>173</v>
      </c>
      <c r="M176" s="152" t="s">
        <v>167</v>
      </c>
      <c r="N176" s="3" t="s">
        <v>173</v>
      </c>
    </row>
    <row r="177" spans="1:14" x14ac:dyDescent="0.2">
      <c r="A177" s="2" t="s">
        <v>243</v>
      </c>
      <c r="B177" s="249" t="s">
        <v>46</v>
      </c>
      <c r="C177" s="201">
        <v>5</v>
      </c>
      <c r="D177" s="2"/>
      <c r="E177" s="74"/>
      <c r="F177" s="19">
        <v>1</v>
      </c>
      <c r="G177" s="19">
        <f t="shared" si="43"/>
        <v>1</v>
      </c>
      <c r="H177" s="5"/>
      <c r="I177" s="5"/>
      <c r="J177" s="5"/>
      <c r="K177" s="273" t="s">
        <v>173</v>
      </c>
      <c r="L177" s="87" t="s">
        <v>173</v>
      </c>
      <c r="M177" s="152" t="s">
        <v>167</v>
      </c>
      <c r="N177" s="3" t="s">
        <v>173</v>
      </c>
    </row>
    <row r="178" spans="1:14" x14ac:dyDescent="0.2">
      <c r="A178" s="2" t="s">
        <v>244</v>
      </c>
      <c r="B178" s="249" t="s">
        <v>46</v>
      </c>
      <c r="C178" s="201">
        <v>5</v>
      </c>
      <c r="D178" s="2"/>
      <c r="E178" s="37"/>
      <c r="F178" s="19">
        <v>1</v>
      </c>
      <c r="G178" s="19">
        <f t="shared" si="43"/>
        <v>1</v>
      </c>
      <c r="H178" s="5"/>
      <c r="I178" s="5"/>
      <c r="J178" s="5"/>
      <c r="K178" s="273" t="s">
        <v>173</v>
      </c>
      <c r="L178" s="87" t="s">
        <v>173</v>
      </c>
      <c r="M178" s="152" t="s">
        <v>167</v>
      </c>
      <c r="N178" s="3" t="s">
        <v>173</v>
      </c>
    </row>
    <row r="179" spans="1:14" x14ac:dyDescent="0.2">
      <c r="A179" s="6"/>
      <c r="B179" s="251"/>
      <c r="C179" s="203"/>
      <c r="D179" s="6"/>
      <c r="E179" s="16"/>
      <c r="F179" s="80"/>
      <c r="G179" s="6"/>
      <c r="H179" s="9"/>
      <c r="I179" s="9"/>
      <c r="J179" s="9"/>
      <c r="K179" s="274"/>
      <c r="L179" s="85"/>
      <c r="M179" s="21"/>
      <c r="N179" s="7"/>
    </row>
    <row r="180" spans="1:14" x14ac:dyDescent="0.2">
      <c r="A180" s="6" t="s">
        <v>149</v>
      </c>
      <c r="B180" s="251"/>
      <c r="C180" s="203"/>
      <c r="D180" s="6"/>
      <c r="E180" s="16"/>
      <c r="F180" s="80"/>
      <c r="G180" s="6"/>
      <c r="H180" s="9"/>
      <c r="I180" s="9"/>
      <c r="J180" s="9"/>
      <c r="K180" s="274"/>
      <c r="L180" s="85"/>
      <c r="M180" s="21"/>
      <c r="N180" s="7"/>
    </row>
    <row r="181" spans="1:14" x14ac:dyDescent="0.2">
      <c r="A181" s="2" t="s">
        <v>78</v>
      </c>
      <c r="B181" s="249" t="s">
        <v>46</v>
      </c>
      <c r="C181" s="201">
        <v>50</v>
      </c>
      <c r="D181" s="2"/>
      <c r="E181" s="13"/>
      <c r="F181" s="19">
        <v>1</v>
      </c>
      <c r="G181" s="19">
        <f t="shared" ref="G181:G185" si="44">COUNTA(H181:K181)</f>
        <v>1</v>
      </c>
      <c r="H181" s="5"/>
      <c r="I181" s="5"/>
      <c r="J181" s="5"/>
      <c r="K181" s="266" t="s">
        <v>200</v>
      </c>
      <c r="L181" s="86" t="s">
        <v>200</v>
      </c>
      <c r="M181" s="3" t="s">
        <v>167</v>
      </c>
      <c r="N181" s="3" t="s">
        <v>200</v>
      </c>
    </row>
    <row r="182" spans="1:14" x14ac:dyDescent="0.2">
      <c r="A182" s="2" t="s">
        <v>79</v>
      </c>
      <c r="B182" s="249" t="s">
        <v>46</v>
      </c>
      <c r="C182" s="201">
        <v>50</v>
      </c>
      <c r="D182" s="2"/>
      <c r="E182" s="13"/>
      <c r="F182" s="19">
        <v>1</v>
      </c>
      <c r="G182" s="19">
        <f t="shared" si="44"/>
        <v>1</v>
      </c>
      <c r="H182" s="5"/>
      <c r="I182" s="5"/>
      <c r="J182" s="5"/>
      <c r="K182" s="273" t="s">
        <v>200</v>
      </c>
      <c r="L182" s="86" t="s">
        <v>200</v>
      </c>
      <c r="M182" s="3" t="s">
        <v>167</v>
      </c>
      <c r="N182" s="3" t="s">
        <v>200</v>
      </c>
    </row>
    <row r="183" spans="1:14" x14ac:dyDescent="0.2">
      <c r="A183" s="2" t="s">
        <v>80</v>
      </c>
      <c r="B183" s="249" t="s">
        <v>46</v>
      </c>
      <c r="C183" s="201">
        <v>50</v>
      </c>
      <c r="D183" s="2"/>
      <c r="E183" s="13"/>
      <c r="F183" s="19">
        <v>1</v>
      </c>
      <c r="G183" s="19">
        <f t="shared" si="44"/>
        <v>1</v>
      </c>
      <c r="H183" s="5"/>
      <c r="I183" s="5"/>
      <c r="J183" s="5"/>
      <c r="K183" s="273" t="s">
        <v>200</v>
      </c>
      <c r="L183" s="86" t="s">
        <v>200</v>
      </c>
      <c r="M183" s="3" t="s">
        <v>167</v>
      </c>
      <c r="N183" s="3" t="s">
        <v>200</v>
      </c>
    </row>
    <row r="184" spans="1:14" x14ac:dyDescent="0.2">
      <c r="A184" s="2" t="s">
        <v>81</v>
      </c>
      <c r="B184" s="249" t="s">
        <v>46</v>
      </c>
      <c r="C184" s="201">
        <v>50</v>
      </c>
      <c r="D184" s="2"/>
      <c r="E184" s="13"/>
      <c r="F184" s="19">
        <v>1</v>
      </c>
      <c r="G184" s="19">
        <f t="shared" si="44"/>
        <v>1</v>
      </c>
      <c r="H184" s="5"/>
      <c r="I184" s="5"/>
      <c r="J184" s="5"/>
      <c r="K184" s="273" t="s">
        <v>200</v>
      </c>
      <c r="L184" s="86" t="s">
        <v>200</v>
      </c>
      <c r="M184" s="3" t="s">
        <v>167</v>
      </c>
      <c r="N184" s="3" t="s">
        <v>200</v>
      </c>
    </row>
    <row r="185" spans="1:14" x14ac:dyDescent="0.2">
      <c r="A185" s="2" t="s">
        <v>82</v>
      </c>
      <c r="B185" s="249" t="s">
        <v>46</v>
      </c>
      <c r="C185" s="201">
        <v>50</v>
      </c>
      <c r="D185" s="2"/>
      <c r="E185" s="13"/>
      <c r="F185" s="19">
        <v>1</v>
      </c>
      <c r="G185" s="19">
        <f t="shared" si="44"/>
        <v>1</v>
      </c>
      <c r="H185" s="5"/>
      <c r="I185" s="5"/>
      <c r="J185" s="5"/>
      <c r="K185" s="273" t="s">
        <v>200</v>
      </c>
      <c r="L185" s="86" t="s">
        <v>200</v>
      </c>
      <c r="M185" s="3" t="s">
        <v>167</v>
      </c>
      <c r="N185" s="3" t="s">
        <v>200</v>
      </c>
    </row>
    <row r="186" spans="1:14" x14ac:dyDescent="0.2">
      <c r="A186" s="2" t="s">
        <v>256</v>
      </c>
      <c r="B186" s="249" t="s">
        <v>46</v>
      </c>
      <c r="C186" s="201">
        <v>50</v>
      </c>
      <c r="D186" s="2"/>
      <c r="E186" s="13"/>
      <c r="F186" s="19">
        <v>1</v>
      </c>
      <c r="G186" s="19">
        <f t="shared" ref="G186:G208" si="45">COUNTA(H186:K186)</f>
        <v>1</v>
      </c>
      <c r="H186" s="5"/>
      <c r="I186" s="5"/>
      <c r="J186" s="5"/>
      <c r="K186" s="273" t="s">
        <v>200</v>
      </c>
      <c r="L186" s="86" t="s">
        <v>200</v>
      </c>
      <c r="M186" s="3" t="s">
        <v>167</v>
      </c>
      <c r="N186" s="3" t="s">
        <v>200</v>
      </c>
    </row>
    <row r="187" spans="1:14" x14ac:dyDescent="0.2">
      <c r="A187" s="2" t="s">
        <v>83</v>
      </c>
      <c r="B187" s="249" t="s">
        <v>46</v>
      </c>
      <c r="C187" s="201">
        <v>5</v>
      </c>
      <c r="D187" s="2"/>
      <c r="E187" s="13"/>
      <c r="F187" s="19">
        <v>1</v>
      </c>
      <c r="G187" s="19">
        <f t="shared" si="45"/>
        <v>1</v>
      </c>
      <c r="H187" s="5"/>
      <c r="I187" s="5"/>
      <c r="J187" s="5"/>
      <c r="K187" s="273" t="s">
        <v>173</v>
      </c>
      <c r="L187" s="86" t="s">
        <v>173</v>
      </c>
      <c r="M187" s="3" t="s">
        <v>167</v>
      </c>
      <c r="N187" s="3" t="s">
        <v>173</v>
      </c>
    </row>
    <row r="188" spans="1:14" x14ac:dyDescent="0.2">
      <c r="A188" s="2" t="s">
        <v>84</v>
      </c>
      <c r="B188" s="249" t="s">
        <v>46</v>
      </c>
      <c r="C188" s="201">
        <v>5</v>
      </c>
      <c r="D188" s="2"/>
      <c r="E188" s="13"/>
      <c r="F188" s="19">
        <v>1</v>
      </c>
      <c r="G188" s="19">
        <f t="shared" si="45"/>
        <v>1</v>
      </c>
      <c r="H188" s="5"/>
      <c r="I188" s="5"/>
      <c r="J188" s="5"/>
      <c r="K188" s="273" t="s">
        <v>173</v>
      </c>
      <c r="L188" s="86" t="s">
        <v>173</v>
      </c>
      <c r="M188" s="3" t="s">
        <v>167</v>
      </c>
      <c r="N188" s="3" t="s">
        <v>173</v>
      </c>
    </row>
    <row r="189" spans="1:14" x14ac:dyDescent="0.2">
      <c r="A189" s="2" t="s">
        <v>85</v>
      </c>
      <c r="B189" s="249" t="s">
        <v>46</v>
      </c>
      <c r="C189" s="201">
        <v>5</v>
      </c>
      <c r="D189" s="2"/>
      <c r="E189" s="13"/>
      <c r="F189" s="19">
        <v>1</v>
      </c>
      <c r="G189" s="19">
        <f t="shared" si="45"/>
        <v>1</v>
      </c>
      <c r="H189" s="5"/>
      <c r="I189" s="5"/>
      <c r="J189" s="5"/>
      <c r="K189" s="273" t="s">
        <v>173</v>
      </c>
      <c r="L189" s="86" t="s">
        <v>173</v>
      </c>
      <c r="M189" s="3" t="s">
        <v>167</v>
      </c>
      <c r="N189" s="3" t="s">
        <v>173</v>
      </c>
    </row>
    <row r="190" spans="1:14" x14ac:dyDescent="0.2">
      <c r="A190" s="2" t="s">
        <v>86</v>
      </c>
      <c r="B190" s="249" t="s">
        <v>46</v>
      </c>
      <c r="C190" s="201">
        <v>5</v>
      </c>
      <c r="D190" s="2"/>
      <c r="E190" s="13"/>
      <c r="F190" s="19">
        <v>1</v>
      </c>
      <c r="G190" s="19">
        <f t="shared" si="45"/>
        <v>1</v>
      </c>
      <c r="H190" s="5"/>
      <c r="I190" s="5"/>
      <c r="J190" s="5"/>
      <c r="K190" s="273" t="s">
        <v>173</v>
      </c>
      <c r="L190" s="86" t="s">
        <v>173</v>
      </c>
      <c r="M190" s="3" t="s">
        <v>167</v>
      </c>
      <c r="N190" s="3" t="s">
        <v>173</v>
      </c>
    </row>
    <row r="191" spans="1:14" x14ac:dyDescent="0.2">
      <c r="A191" s="2" t="s">
        <v>87</v>
      </c>
      <c r="B191" s="249" t="s">
        <v>46</v>
      </c>
      <c r="C191" s="201">
        <v>5</v>
      </c>
      <c r="D191" s="2"/>
      <c r="E191" s="13"/>
      <c r="F191" s="19">
        <v>1</v>
      </c>
      <c r="G191" s="19">
        <f t="shared" si="45"/>
        <v>1</v>
      </c>
      <c r="H191" s="5"/>
      <c r="I191" s="5"/>
      <c r="J191" s="5"/>
      <c r="K191" s="273" t="s">
        <v>173</v>
      </c>
      <c r="L191" s="86" t="s">
        <v>173</v>
      </c>
      <c r="M191" s="3" t="s">
        <v>167</v>
      </c>
      <c r="N191" s="3" t="s">
        <v>173</v>
      </c>
    </row>
    <row r="192" spans="1:14" x14ac:dyDescent="0.2">
      <c r="A192" s="2" t="s">
        <v>88</v>
      </c>
      <c r="B192" s="249" t="s">
        <v>46</v>
      </c>
      <c r="C192" s="201">
        <v>5</v>
      </c>
      <c r="D192" s="2"/>
      <c r="E192" s="13"/>
      <c r="F192" s="19">
        <v>1</v>
      </c>
      <c r="G192" s="19">
        <f t="shared" si="45"/>
        <v>1</v>
      </c>
      <c r="H192" s="5"/>
      <c r="I192" s="5"/>
      <c r="J192" s="5"/>
      <c r="K192" s="273" t="s">
        <v>173</v>
      </c>
      <c r="L192" s="86" t="s">
        <v>173</v>
      </c>
      <c r="M192" s="3" t="s">
        <v>167</v>
      </c>
      <c r="N192" s="3" t="s">
        <v>173</v>
      </c>
    </row>
    <row r="193" spans="1:14" x14ac:dyDescent="0.2">
      <c r="A193" s="2" t="s">
        <v>89</v>
      </c>
      <c r="B193" s="249" t="s">
        <v>46</v>
      </c>
      <c r="C193" s="201">
        <v>5</v>
      </c>
      <c r="D193" s="2"/>
      <c r="E193" s="13"/>
      <c r="F193" s="19">
        <v>1</v>
      </c>
      <c r="G193" s="19">
        <f t="shared" si="45"/>
        <v>1</v>
      </c>
      <c r="H193" s="5"/>
      <c r="I193" s="5"/>
      <c r="J193" s="5"/>
      <c r="K193" s="273" t="s">
        <v>173</v>
      </c>
      <c r="L193" s="86" t="s">
        <v>173</v>
      </c>
      <c r="M193" s="3" t="s">
        <v>167</v>
      </c>
      <c r="N193" s="3" t="s">
        <v>173</v>
      </c>
    </row>
    <row r="194" spans="1:14" x14ac:dyDescent="0.2">
      <c r="A194" s="2" t="s">
        <v>90</v>
      </c>
      <c r="B194" s="249" t="s">
        <v>46</v>
      </c>
      <c r="C194" s="201">
        <v>5</v>
      </c>
      <c r="D194" s="2"/>
      <c r="E194" s="13"/>
      <c r="F194" s="19">
        <v>1</v>
      </c>
      <c r="G194" s="19">
        <f t="shared" si="45"/>
        <v>1</v>
      </c>
      <c r="H194" s="5"/>
      <c r="I194" s="5"/>
      <c r="J194" s="5"/>
      <c r="K194" s="273" t="s">
        <v>173</v>
      </c>
      <c r="L194" s="86" t="s">
        <v>173</v>
      </c>
      <c r="M194" s="3" t="s">
        <v>167</v>
      </c>
      <c r="N194" s="3" t="s">
        <v>173</v>
      </c>
    </row>
    <row r="195" spans="1:14" x14ac:dyDescent="0.2">
      <c r="A195" s="2" t="s">
        <v>91</v>
      </c>
      <c r="B195" s="249" t="s">
        <v>46</v>
      </c>
      <c r="C195" s="201">
        <v>5</v>
      </c>
      <c r="D195" s="2"/>
      <c r="E195" s="13"/>
      <c r="F195" s="19">
        <v>1</v>
      </c>
      <c r="G195" s="19">
        <f t="shared" si="45"/>
        <v>1</v>
      </c>
      <c r="H195" s="5"/>
      <c r="I195" s="5"/>
      <c r="J195" s="5"/>
      <c r="K195" s="273" t="s">
        <v>173</v>
      </c>
      <c r="L195" s="86" t="s">
        <v>173</v>
      </c>
      <c r="M195" s="3" t="s">
        <v>167</v>
      </c>
      <c r="N195" s="3" t="s">
        <v>173</v>
      </c>
    </row>
    <row r="196" spans="1:14" x14ac:dyDescent="0.2">
      <c r="A196" s="2" t="s">
        <v>92</v>
      </c>
      <c r="B196" s="249" t="s">
        <v>46</v>
      </c>
      <c r="C196" s="201">
        <v>5</v>
      </c>
      <c r="D196" s="2"/>
      <c r="E196" s="13"/>
      <c r="F196" s="19">
        <v>1</v>
      </c>
      <c r="G196" s="19">
        <f t="shared" si="45"/>
        <v>1</v>
      </c>
      <c r="H196" s="5"/>
      <c r="I196" s="5"/>
      <c r="J196" s="5"/>
      <c r="K196" s="273" t="s">
        <v>173</v>
      </c>
      <c r="L196" s="86" t="s">
        <v>173</v>
      </c>
      <c r="M196" s="3" t="s">
        <v>167</v>
      </c>
      <c r="N196" s="3" t="s">
        <v>173</v>
      </c>
    </row>
    <row r="197" spans="1:14" x14ac:dyDescent="0.2">
      <c r="A197" s="2" t="s">
        <v>93</v>
      </c>
      <c r="B197" s="249" t="s">
        <v>46</v>
      </c>
      <c r="C197" s="201">
        <v>5</v>
      </c>
      <c r="D197" s="2"/>
      <c r="E197" s="13"/>
      <c r="F197" s="19">
        <v>1</v>
      </c>
      <c r="G197" s="19">
        <f t="shared" si="45"/>
        <v>1</v>
      </c>
      <c r="H197" s="5"/>
      <c r="I197" s="5"/>
      <c r="J197" s="5"/>
      <c r="K197" s="273" t="s">
        <v>173</v>
      </c>
      <c r="L197" s="86" t="s">
        <v>173</v>
      </c>
      <c r="M197" s="3" t="s">
        <v>167</v>
      </c>
      <c r="N197" s="3" t="s">
        <v>173</v>
      </c>
    </row>
    <row r="198" spans="1:14" x14ac:dyDescent="0.2">
      <c r="A198" s="2" t="s">
        <v>94</v>
      </c>
      <c r="B198" s="249" t="s">
        <v>46</v>
      </c>
      <c r="C198" s="201">
        <v>5</v>
      </c>
      <c r="D198" s="2"/>
      <c r="E198" s="57">
        <v>6500</v>
      </c>
      <c r="F198" s="19">
        <v>1</v>
      </c>
      <c r="G198" s="19">
        <f t="shared" si="45"/>
        <v>1</v>
      </c>
      <c r="H198" s="5"/>
      <c r="I198" s="5"/>
      <c r="J198" s="5"/>
      <c r="K198" s="273" t="s">
        <v>173</v>
      </c>
      <c r="L198" s="86" t="s">
        <v>173</v>
      </c>
      <c r="M198" s="3" t="s">
        <v>167</v>
      </c>
      <c r="N198" s="3" t="s">
        <v>173</v>
      </c>
    </row>
    <row r="199" spans="1:14" x14ac:dyDescent="0.2">
      <c r="A199" s="2" t="s">
        <v>95</v>
      </c>
      <c r="B199" s="249" t="s">
        <v>46</v>
      </c>
      <c r="C199" s="201">
        <v>5</v>
      </c>
      <c r="D199" s="2"/>
      <c r="E199" s="13"/>
      <c r="F199" s="19">
        <v>1</v>
      </c>
      <c r="G199" s="19">
        <f t="shared" si="45"/>
        <v>1</v>
      </c>
      <c r="H199" s="5"/>
      <c r="I199" s="5"/>
      <c r="J199" s="5"/>
      <c r="K199" s="273" t="s">
        <v>173</v>
      </c>
      <c r="L199" s="86" t="s">
        <v>173</v>
      </c>
      <c r="M199" s="3" t="s">
        <v>167</v>
      </c>
      <c r="N199" s="3" t="s">
        <v>173</v>
      </c>
    </row>
    <row r="200" spans="1:14" x14ac:dyDescent="0.2">
      <c r="A200" s="2" t="s">
        <v>96</v>
      </c>
      <c r="B200" s="249" t="s">
        <v>46</v>
      </c>
      <c r="C200" s="201">
        <v>5</v>
      </c>
      <c r="D200" s="2"/>
      <c r="E200" s="13"/>
      <c r="F200" s="19">
        <v>1</v>
      </c>
      <c r="G200" s="19">
        <f t="shared" si="45"/>
        <v>1</v>
      </c>
      <c r="H200" s="5"/>
      <c r="I200" s="5"/>
      <c r="J200" s="5"/>
      <c r="K200" s="273" t="s">
        <v>173</v>
      </c>
      <c r="L200" s="86" t="s">
        <v>173</v>
      </c>
      <c r="M200" s="3" t="s">
        <v>167</v>
      </c>
      <c r="N200" s="3" t="s">
        <v>173</v>
      </c>
    </row>
    <row r="201" spans="1:14" x14ac:dyDescent="0.2">
      <c r="A201" s="2" t="s">
        <v>97</v>
      </c>
      <c r="B201" s="249" t="s">
        <v>46</v>
      </c>
      <c r="C201" s="201">
        <v>5</v>
      </c>
      <c r="D201" s="2"/>
      <c r="E201" s="13"/>
      <c r="F201" s="19">
        <v>1</v>
      </c>
      <c r="G201" s="19">
        <f t="shared" si="45"/>
        <v>1</v>
      </c>
      <c r="H201" s="5"/>
      <c r="I201" s="5"/>
      <c r="J201" s="5"/>
      <c r="K201" s="273" t="s">
        <v>173</v>
      </c>
      <c r="L201" s="86" t="s">
        <v>173</v>
      </c>
      <c r="M201" s="3" t="s">
        <v>167</v>
      </c>
      <c r="N201" s="3" t="s">
        <v>173</v>
      </c>
    </row>
    <row r="202" spans="1:14" x14ac:dyDescent="0.2">
      <c r="A202" s="2" t="s">
        <v>98</v>
      </c>
      <c r="B202" s="249" t="s">
        <v>46</v>
      </c>
      <c r="C202" s="201">
        <v>5</v>
      </c>
      <c r="D202" s="2"/>
      <c r="E202" s="13"/>
      <c r="F202" s="19">
        <v>1</v>
      </c>
      <c r="G202" s="19">
        <f t="shared" si="45"/>
        <v>1</v>
      </c>
      <c r="H202" s="5"/>
      <c r="I202" s="5"/>
      <c r="J202" s="5"/>
      <c r="K202" s="273" t="s">
        <v>173</v>
      </c>
      <c r="L202" s="86" t="s">
        <v>173</v>
      </c>
      <c r="M202" s="3" t="s">
        <v>167</v>
      </c>
      <c r="N202" s="3" t="s">
        <v>173</v>
      </c>
    </row>
    <row r="203" spans="1:14" x14ac:dyDescent="0.2">
      <c r="A203" s="2" t="s">
        <v>99</v>
      </c>
      <c r="B203" s="249" t="s">
        <v>46</v>
      </c>
      <c r="C203" s="201">
        <v>5</v>
      </c>
      <c r="D203" s="2"/>
      <c r="E203" s="13"/>
      <c r="F203" s="19">
        <v>1</v>
      </c>
      <c r="G203" s="19">
        <f t="shared" si="45"/>
        <v>1</v>
      </c>
      <c r="H203" s="5"/>
      <c r="I203" s="5"/>
      <c r="J203" s="5"/>
      <c r="K203" s="273" t="s">
        <v>173</v>
      </c>
      <c r="L203" s="86" t="s">
        <v>173</v>
      </c>
      <c r="M203" s="3" t="s">
        <v>167</v>
      </c>
      <c r="N203" s="3" t="s">
        <v>173</v>
      </c>
    </row>
    <row r="204" spans="1:14" x14ac:dyDescent="0.2">
      <c r="A204" s="2" t="s">
        <v>100</v>
      </c>
      <c r="B204" s="249" t="s">
        <v>46</v>
      </c>
      <c r="C204" s="201">
        <v>5</v>
      </c>
      <c r="D204" s="2"/>
      <c r="E204" s="13"/>
      <c r="F204" s="19">
        <v>1</v>
      </c>
      <c r="G204" s="19">
        <f t="shared" si="45"/>
        <v>1</v>
      </c>
      <c r="H204" s="5"/>
      <c r="I204" s="5"/>
      <c r="J204" s="5"/>
      <c r="K204" s="273" t="s">
        <v>173</v>
      </c>
      <c r="L204" s="86" t="s">
        <v>173</v>
      </c>
      <c r="M204" s="3" t="s">
        <v>167</v>
      </c>
      <c r="N204" s="3" t="s">
        <v>173</v>
      </c>
    </row>
    <row r="205" spans="1:14" x14ac:dyDescent="0.2">
      <c r="A205" s="2" t="s">
        <v>101</v>
      </c>
      <c r="B205" s="249" t="s">
        <v>46</v>
      </c>
      <c r="C205" s="201">
        <v>5</v>
      </c>
      <c r="D205" s="2"/>
      <c r="E205" s="13"/>
      <c r="F205" s="19">
        <v>1</v>
      </c>
      <c r="G205" s="19">
        <f t="shared" si="45"/>
        <v>1</v>
      </c>
      <c r="H205" s="5"/>
      <c r="I205" s="5"/>
      <c r="J205" s="5"/>
      <c r="K205" s="273" t="s">
        <v>173</v>
      </c>
      <c r="L205" s="86" t="s">
        <v>173</v>
      </c>
      <c r="M205" s="3" t="s">
        <v>167</v>
      </c>
      <c r="N205" s="3" t="s">
        <v>173</v>
      </c>
    </row>
    <row r="206" spans="1:14" x14ac:dyDescent="0.2">
      <c r="A206" s="2" t="s">
        <v>102</v>
      </c>
      <c r="B206" s="249" t="s">
        <v>46</v>
      </c>
      <c r="C206" s="201">
        <v>5</v>
      </c>
      <c r="D206" s="2"/>
      <c r="E206" s="13"/>
      <c r="F206" s="19">
        <v>1</v>
      </c>
      <c r="G206" s="19">
        <f t="shared" si="45"/>
        <v>1</v>
      </c>
      <c r="H206" s="5"/>
      <c r="I206" s="5"/>
      <c r="J206" s="5"/>
      <c r="K206" s="273" t="s">
        <v>173</v>
      </c>
      <c r="L206" s="86" t="s">
        <v>173</v>
      </c>
      <c r="M206" s="3" t="s">
        <v>167</v>
      </c>
      <c r="N206" s="3" t="s">
        <v>173</v>
      </c>
    </row>
    <row r="207" spans="1:14" x14ac:dyDescent="0.2">
      <c r="A207" s="2" t="s">
        <v>103</v>
      </c>
      <c r="B207" s="249" t="s">
        <v>46</v>
      </c>
      <c r="C207" s="201">
        <v>5</v>
      </c>
      <c r="D207" s="2"/>
      <c r="E207" s="13"/>
      <c r="F207" s="19">
        <v>1</v>
      </c>
      <c r="G207" s="19">
        <f t="shared" si="45"/>
        <v>1</v>
      </c>
      <c r="H207" s="5"/>
      <c r="I207" s="5"/>
      <c r="J207" s="5"/>
      <c r="K207" s="273" t="s">
        <v>173</v>
      </c>
      <c r="L207" s="86" t="s">
        <v>173</v>
      </c>
      <c r="M207" s="3" t="s">
        <v>167</v>
      </c>
      <c r="N207" s="3" t="s">
        <v>173</v>
      </c>
    </row>
    <row r="208" spans="1:14" x14ac:dyDescent="0.2">
      <c r="A208" s="2" t="s">
        <v>104</v>
      </c>
      <c r="B208" s="249" t="s">
        <v>46</v>
      </c>
      <c r="C208" s="201">
        <v>5</v>
      </c>
      <c r="D208" s="2"/>
      <c r="E208" s="13"/>
      <c r="F208" s="19">
        <v>1</v>
      </c>
      <c r="G208" s="19">
        <f t="shared" si="45"/>
        <v>1</v>
      </c>
      <c r="H208" s="5"/>
      <c r="I208" s="5"/>
      <c r="J208" s="5"/>
      <c r="K208" s="273" t="s">
        <v>173</v>
      </c>
      <c r="L208" s="86" t="s">
        <v>173</v>
      </c>
      <c r="M208" s="3" t="s">
        <v>167</v>
      </c>
      <c r="N208" s="3" t="s">
        <v>173</v>
      </c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308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29" t="s">
        <v>159</v>
      </c>
      <c r="C211" s="330"/>
      <c r="D211"/>
      <c r="E211" s="39"/>
      <c r="L211" s="25"/>
    </row>
    <row r="212" spans="1:14" x14ac:dyDescent="0.2">
      <c r="A212" s="11"/>
      <c r="B212" s="331"/>
      <c r="C212"/>
      <c r="D212"/>
      <c r="E212" s="39"/>
      <c r="L212" s="25"/>
    </row>
    <row r="213" spans="1:14" x14ac:dyDescent="0.2">
      <c r="A213" s="79" t="s">
        <v>177</v>
      </c>
      <c r="B213" s="331"/>
      <c r="C213"/>
      <c r="D213"/>
      <c r="E213" s="39"/>
      <c r="L213" s="25"/>
    </row>
    <row r="214" spans="1:14" x14ac:dyDescent="0.2">
      <c r="A214" s="78" t="s">
        <v>179</v>
      </c>
      <c r="B214" s="331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180</v>
      </c>
      <c r="L216" s="25"/>
    </row>
    <row r="217" spans="1:14" x14ac:dyDescent="0.2">
      <c r="A217" s="15" t="s">
        <v>195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6" priority="48" operator="lessThan">
      <formula>6.5</formula>
    </cfRule>
    <cfRule type="cellIs" dxfId="75" priority="49" operator="greaterThan">
      <formula>8</formula>
    </cfRule>
  </conditionalFormatting>
  <conditionalFormatting sqref="H32:K32">
    <cfRule type="containsText" dxfId="74" priority="46" stopIfTrue="1" operator="containsText" text="&lt;">
      <formula>NOT(ISERROR(SEARCH("&lt;",H32)))</formula>
    </cfRule>
    <cfRule type="cellIs" dxfId="73" priority="47" operator="greaterThan">
      <formula>$E$32</formula>
    </cfRule>
  </conditionalFormatting>
  <conditionalFormatting sqref="H25:K25">
    <cfRule type="containsText" dxfId="72" priority="44" stopIfTrue="1" operator="containsText" text="&lt;">
      <formula>NOT(ISERROR(SEARCH("&lt;",H25)))</formula>
    </cfRule>
    <cfRule type="cellIs" dxfId="71" priority="45" operator="greaterThan">
      <formula>$E$25</formula>
    </cfRule>
  </conditionalFormatting>
  <conditionalFormatting sqref="H23:K23">
    <cfRule type="containsText" dxfId="70" priority="42" stopIfTrue="1" operator="containsText" text="&lt;">
      <formula>NOT(ISERROR(SEARCH("&lt;",H23)))</formula>
    </cfRule>
    <cfRule type="cellIs" dxfId="69" priority="43" operator="greaterThan">
      <formula>$E$23</formula>
    </cfRule>
  </conditionalFormatting>
  <conditionalFormatting sqref="H18:K18">
    <cfRule type="containsText" dxfId="68" priority="40" stopIfTrue="1" operator="containsText" text="&lt;">
      <formula>NOT(ISERROR(SEARCH("&lt;",H18)))</formula>
    </cfRule>
    <cfRule type="cellIs" dxfId="67" priority="41" operator="greaterThan">
      <formula>$E$18</formula>
    </cfRule>
  </conditionalFormatting>
  <conditionalFormatting sqref="H40:K40">
    <cfRule type="containsText" priority="38" stopIfTrue="1" operator="containsText" text="&lt;">
      <formula>NOT(ISERROR(SEARCH("&lt;",H40)))</formula>
    </cfRule>
    <cfRule type="cellIs" dxfId="66" priority="39" operator="greaterThan">
      <formula>$E$40</formula>
    </cfRule>
  </conditionalFormatting>
  <conditionalFormatting sqref="K63">
    <cfRule type="cellIs" dxfId="65" priority="37" operator="greaterThan">
      <formula>$E$63</formula>
    </cfRule>
  </conditionalFormatting>
  <conditionalFormatting sqref="K64">
    <cfRule type="cellIs" dxfId="64" priority="36" operator="greaterThan">
      <formula>$E$64</formula>
    </cfRule>
  </conditionalFormatting>
  <conditionalFormatting sqref="K66">
    <cfRule type="cellIs" dxfId="63" priority="35" operator="greaterThan">
      <formula>$E$66</formula>
    </cfRule>
  </conditionalFormatting>
  <conditionalFormatting sqref="K67">
    <cfRule type="cellIs" dxfId="62" priority="34" operator="greaterThan">
      <formula>$E$67</formula>
    </cfRule>
  </conditionalFormatting>
  <conditionalFormatting sqref="K69">
    <cfRule type="cellIs" dxfId="61" priority="33" operator="greaterThan">
      <formula>$E$69</formula>
    </cfRule>
  </conditionalFormatting>
  <conditionalFormatting sqref="K70">
    <cfRule type="cellIs" dxfId="60" priority="32" operator="greaterThan">
      <formula>$E$70</formula>
    </cfRule>
  </conditionalFormatting>
  <conditionalFormatting sqref="K71">
    <cfRule type="cellIs" dxfId="59" priority="31" operator="greaterThan">
      <formula>$E$71</formula>
    </cfRule>
  </conditionalFormatting>
  <conditionalFormatting sqref="K72">
    <cfRule type="cellIs" dxfId="58" priority="30" operator="greaterThan">
      <formula>$E$72</formula>
    </cfRule>
  </conditionalFormatting>
  <conditionalFormatting sqref="K75">
    <cfRule type="cellIs" dxfId="57" priority="29" operator="greaterThan">
      <formula>$E$75</formula>
    </cfRule>
  </conditionalFormatting>
  <conditionalFormatting sqref="K161 K164:K172 K175:K178">
    <cfRule type="cellIs" dxfId="56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5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32">
    <cfRule type="containsText" dxfId="54" priority="21" stopIfTrue="1" operator="containsText" text="&lt;">
      <formula>NOT(ISERROR(SEARCH("&lt;",L32)))</formula>
    </cfRule>
    <cfRule type="cellIs" dxfId="53" priority="22" operator="greaterThan">
      <formula>$E$32</formula>
    </cfRule>
  </conditionalFormatting>
  <conditionalFormatting sqref="N32">
    <cfRule type="containsText" dxfId="52" priority="19" stopIfTrue="1" operator="containsText" text="&lt;">
      <formula>NOT(ISERROR(SEARCH("&lt;",N32)))</formula>
    </cfRule>
    <cfRule type="cellIs" dxfId="51" priority="20" operator="greaterThan">
      <formula>$E$32</formula>
    </cfRule>
  </conditionalFormatting>
  <conditionalFormatting sqref="L66">
    <cfRule type="cellIs" dxfId="50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49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48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47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46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45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conditionalFormatting sqref="N40">
    <cfRule type="containsText" priority="1" stopIfTrue="1" operator="containsText" text="&lt;">
      <formula>NOT(ISERROR(SEARCH("&lt;",N40)))</formula>
    </cfRule>
    <cfRule type="cellIs" dxfId="44" priority="2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6" sqref="E66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176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318" t="s">
        <v>134</v>
      </c>
      <c r="L1" s="319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41661</v>
      </c>
      <c r="I2" s="70">
        <v>41739</v>
      </c>
      <c r="J2" s="70">
        <v>41828</v>
      </c>
      <c r="K2" s="83">
        <v>41920</v>
      </c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138</v>
      </c>
      <c r="I3" s="17" t="s">
        <v>138</v>
      </c>
      <c r="J3" s="17" t="s">
        <v>138</v>
      </c>
      <c r="K3" s="17" t="s">
        <v>138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172</v>
      </c>
      <c r="I4" s="17" t="s">
        <v>172</v>
      </c>
      <c r="J4" s="17" t="s">
        <v>172</v>
      </c>
      <c r="K4" s="17" t="s">
        <v>172</v>
      </c>
      <c r="L4" s="26"/>
      <c r="M4" s="9"/>
      <c r="N4" s="9"/>
    </row>
    <row r="5" spans="1:14" x14ac:dyDescent="0.2">
      <c r="A5" s="2" t="s">
        <v>14</v>
      </c>
      <c r="B5" s="213" t="s">
        <v>15</v>
      </c>
      <c r="C5" s="205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0"/>
      <c r="L5" s="28"/>
      <c r="M5" s="23"/>
      <c r="N5" s="3"/>
    </row>
    <row r="6" spans="1:14" x14ac:dyDescent="0.2">
      <c r="A6" s="2" t="s">
        <v>150</v>
      </c>
      <c r="B6" s="213" t="s">
        <v>130</v>
      </c>
      <c r="C6" s="205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0"/>
      <c r="L6" s="28"/>
      <c r="M6" s="23"/>
      <c r="N6" s="3"/>
    </row>
    <row r="7" spans="1:14" x14ac:dyDescent="0.2">
      <c r="A7" s="2" t="s">
        <v>18</v>
      </c>
      <c r="B7" s="213" t="s">
        <v>17</v>
      </c>
      <c r="C7" s="205">
        <v>1</v>
      </c>
      <c r="D7" s="2"/>
      <c r="E7" s="5"/>
      <c r="F7" s="74">
        <v>4</v>
      </c>
      <c r="G7" s="19">
        <f t="shared" si="0"/>
        <v>0</v>
      </c>
      <c r="H7" s="5"/>
      <c r="I7" s="5"/>
      <c r="J7" s="5"/>
      <c r="K7" s="20"/>
      <c r="L7" s="28"/>
      <c r="M7" s="23"/>
      <c r="N7" s="3"/>
    </row>
    <row r="8" spans="1:14" x14ac:dyDescent="0.2">
      <c r="A8" s="2" t="s">
        <v>19</v>
      </c>
      <c r="B8" s="213" t="s">
        <v>17</v>
      </c>
      <c r="C8" s="205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0"/>
      <c r="L8" s="28"/>
      <c r="M8" s="23"/>
      <c r="N8" s="3"/>
    </row>
    <row r="9" spans="1:14" x14ac:dyDescent="0.2">
      <c r="A9" s="2" t="s">
        <v>20</v>
      </c>
      <c r="B9" s="213" t="s">
        <v>17</v>
      </c>
      <c r="C9" s="205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28"/>
      <c r="M9" s="23"/>
      <c r="N9" s="3"/>
    </row>
    <row r="10" spans="1:14" x14ac:dyDescent="0.2">
      <c r="A10" s="2" t="s">
        <v>21</v>
      </c>
      <c r="B10" s="213" t="s">
        <v>17</v>
      </c>
      <c r="C10" s="205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0"/>
      <c r="L10" s="28"/>
      <c r="M10" s="23"/>
      <c r="N10" s="3"/>
    </row>
    <row r="11" spans="1:14" x14ac:dyDescent="0.2">
      <c r="A11" s="2" t="s">
        <v>22</v>
      </c>
      <c r="B11" s="213" t="s">
        <v>17</v>
      </c>
      <c r="C11" s="205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0"/>
      <c r="L11" s="28"/>
      <c r="M11" s="23"/>
      <c r="N11" s="3"/>
    </row>
    <row r="12" spans="1:14" x14ac:dyDescent="0.2">
      <c r="A12" s="2" t="s">
        <v>23</v>
      </c>
      <c r="B12" s="213" t="s">
        <v>17</v>
      </c>
      <c r="C12" s="205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0"/>
      <c r="L12" s="28"/>
      <c r="M12" s="23"/>
      <c r="N12" s="3"/>
    </row>
    <row r="13" spans="1:14" x14ac:dyDescent="0.2">
      <c r="A13" s="2" t="s">
        <v>8</v>
      </c>
      <c r="B13" s="213" t="s">
        <v>17</v>
      </c>
      <c r="C13" s="205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0"/>
      <c r="L13" s="28"/>
      <c r="M13" s="23"/>
      <c r="N13" s="3"/>
    </row>
    <row r="14" spans="1:14" x14ac:dyDescent="0.2">
      <c r="A14" s="2" t="s">
        <v>7</v>
      </c>
      <c r="B14" s="213" t="s">
        <v>17</v>
      </c>
      <c r="C14" s="205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0"/>
      <c r="L14" s="28"/>
      <c r="M14" s="23"/>
      <c r="N14" s="3"/>
    </row>
    <row r="15" spans="1:14" x14ac:dyDescent="0.2">
      <c r="A15" s="2" t="s">
        <v>24</v>
      </c>
      <c r="B15" s="213" t="s">
        <v>17</v>
      </c>
      <c r="C15" s="205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0"/>
      <c r="L15" s="28"/>
      <c r="M15" s="23"/>
      <c r="N15" s="3"/>
    </row>
    <row r="16" spans="1:14" x14ac:dyDescent="0.2">
      <c r="A16" s="2" t="s">
        <v>25</v>
      </c>
      <c r="B16" s="213" t="s">
        <v>17</v>
      </c>
      <c r="C16" s="205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0"/>
      <c r="L16" s="28"/>
      <c r="M16" s="23"/>
      <c r="N16" s="3"/>
    </row>
    <row r="17" spans="1:14" x14ac:dyDescent="0.2">
      <c r="A17" s="2" t="s">
        <v>26</v>
      </c>
      <c r="B17" s="213" t="s">
        <v>17</v>
      </c>
      <c r="C17" s="205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0"/>
      <c r="L17" s="28"/>
      <c r="M17" s="23"/>
      <c r="N17" s="3"/>
    </row>
    <row r="18" spans="1:14" x14ac:dyDescent="0.2">
      <c r="A18" s="2" t="s">
        <v>140</v>
      </c>
      <c r="B18" s="213" t="s">
        <v>17</v>
      </c>
      <c r="C18" s="205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0"/>
      <c r="L18" s="28"/>
      <c r="M18" s="23"/>
      <c r="N18" s="3"/>
    </row>
    <row r="19" spans="1:14" x14ac:dyDescent="0.2">
      <c r="A19" s="2" t="s">
        <v>141</v>
      </c>
      <c r="B19" s="213" t="s">
        <v>17</v>
      </c>
      <c r="C19" s="205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0"/>
      <c r="L19" s="28"/>
      <c r="M19" s="23"/>
      <c r="N19" s="3"/>
    </row>
    <row r="20" spans="1:14" x14ac:dyDescent="0.2">
      <c r="A20" s="2" t="s">
        <v>142</v>
      </c>
      <c r="B20" s="213" t="s">
        <v>17</v>
      </c>
      <c r="C20" s="205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28"/>
      <c r="M20" s="23"/>
      <c r="N20" s="3"/>
    </row>
    <row r="21" spans="1:14" x14ac:dyDescent="0.2">
      <c r="A21" s="2" t="s">
        <v>143</v>
      </c>
      <c r="B21" s="213" t="s">
        <v>17</v>
      </c>
      <c r="C21" s="205">
        <v>0.05</v>
      </c>
      <c r="D21" s="2"/>
      <c r="E21" s="5"/>
      <c r="F21" s="19"/>
      <c r="G21" s="19"/>
      <c r="H21" s="5"/>
      <c r="I21" s="5"/>
      <c r="J21" s="5"/>
      <c r="K21" s="20"/>
      <c r="L21" s="28"/>
      <c r="M21" s="23"/>
      <c r="N21" s="3"/>
    </row>
    <row r="22" spans="1:14" x14ac:dyDescent="0.2">
      <c r="A22" s="2" t="s">
        <v>32</v>
      </c>
      <c r="B22" s="213" t="s">
        <v>17</v>
      </c>
      <c r="C22" s="205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0"/>
      <c r="L22" s="28"/>
      <c r="M22" s="23"/>
      <c r="N22" s="3"/>
    </row>
    <row r="23" spans="1:14" x14ac:dyDescent="0.2">
      <c r="A23" s="2" t="s">
        <v>33</v>
      </c>
      <c r="B23" s="213" t="s">
        <v>17</v>
      </c>
      <c r="C23" s="205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0"/>
      <c r="L23" s="28"/>
      <c r="M23" s="23"/>
      <c r="N23" s="3"/>
    </row>
    <row r="24" spans="1:14" x14ac:dyDescent="0.2">
      <c r="A24" s="2" t="s">
        <v>34</v>
      </c>
      <c r="B24" s="213" t="s">
        <v>17</v>
      </c>
      <c r="C24" s="205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0"/>
      <c r="L24" s="28"/>
      <c r="M24" s="23"/>
      <c r="N24" s="3"/>
    </row>
    <row r="25" spans="1:14" x14ac:dyDescent="0.2">
      <c r="A25" s="2" t="s">
        <v>35</v>
      </c>
      <c r="B25" s="213" t="s">
        <v>17</v>
      </c>
      <c r="C25" s="205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0"/>
      <c r="L25" s="28"/>
      <c r="M25" s="23"/>
      <c r="N25" s="3"/>
    </row>
    <row r="26" spans="1:14" x14ac:dyDescent="0.2">
      <c r="A26" s="2" t="s">
        <v>36</v>
      </c>
      <c r="B26" s="213" t="s">
        <v>17</v>
      </c>
      <c r="C26" s="205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0"/>
      <c r="L26" s="28"/>
      <c r="M26" s="23"/>
      <c r="N26" s="3"/>
    </row>
    <row r="27" spans="1:14" x14ac:dyDescent="0.2">
      <c r="A27" s="2" t="s">
        <v>37</v>
      </c>
      <c r="B27" s="213" t="s">
        <v>38</v>
      </c>
      <c r="C27" s="205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0"/>
      <c r="L27" s="28"/>
      <c r="M27" s="23"/>
      <c r="N27" s="3"/>
    </row>
    <row r="28" spans="1:14" x14ac:dyDescent="0.2">
      <c r="A28" s="2" t="s">
        <v>39</v>
      </c>
      <c r="B28" s="213" t="s">
        <v>38</v>
      </c>
      <c r="C28" s="205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0"/>
      <c r="L28" s="28"/>
      <c r="M28" s="23"/>
      <c r="N28" s="3"/>
    </row>
    <row r="29" spans="1:14" x14ac:dyDescent="0.2">
      <c r="A29" s="2" t="s">
        <v>40</v>
      </c>
      <c r="B29" s="213" t="s">
        <v>41</v>
      </c>
      <c r="C29" s="205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0"/>
      <c r="L29" s="28"/>
      <c r="M29" s="23"/>
      <c r="N29" s="3"/>
    </row>
    <row r="30" spans="1:14" x14ac:dyDescent="0.2">
      <c r="A30" s="2" t="s">
        <v>42</v>
      </c>
      <c r="B30" s="213" t="s">
        <v>17</v>
      </c>
      <c r="C30" s="205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0"/>
      <c r="L30" s="28"/>
      <c r="M30" s="23"/>
      <c r="N30" s="3"/>
    </row>
    <row r="31" spans="1:14" x14ac:dyDescent="0.2">
      <c r="A31" s="2" t="s">
        <v>43</v>
      </c>
      <c r="B31" s="213" t="s">
        <v>17</v>
      </c>
      <c r="C31" s="206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0"/>
      <c r="L31" s="28"/>
      <c r="M31" s="23"/>
      <c r="N31" s="3"/>
    </row>
    <row r="32" spans="1:14" x14ac:dyDescent="0.2">
      <c r="A32" s="2" t="s">
        <v>44</v>
      </c>
      <c r="B32" s="213" t="s">
        <v>17</v>
      </c>
      <c r="C32" s="205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0"/>
      <c r="L32" s="28"/>
      <c r="M32" s="23"/>
      <c r="N32" s="3"/>
    </row>
    <row r="33" spans="1:14" x14ac:dyDescent="0.2">
      <c r="A33" s="6"/>
      <c r="B33" s="215"/>
      <c r="C33" s="207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144</v>
      </c>
      <c r="B34" s="215"/>
      <c r="C34" s="207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213" t="s">
        <v>46</v>
      </c>
      <c r="C35" s="205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28"/>
      <c r="M35" s="23"/>
      <c r="N35" s="3"/>
    </row>
    <row r="36" spans="1:14" x14ac:dyDescent="0.2">
      <c r="A36" s="10" t="s">
        <v>48</v>
      </c>
      <c r="B36" s="216" t="s">
        <v>46</v>
      </c>
      <c r="C36" s="208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28"/>
      <c r="M36" s="23"/>
      <c r="N36" s="3"/>
    </row>
    <row r="37" spans="1:14" x14ac:dyDescent="0.2">
      <c r="A37" s="2" t="s">
        <v>49</v>
      </c>
      <c r="B37" s="213" t="s">
        <v>46</v>
      </c>
      <c r="C37" s="205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28"/>
      <c r="M37" s="23"/>
      <c r="N37" s="3"/>
    </row>
    <row r="38" spans="1:14" x14ac:dyDescent="0.2">
      <c r="A38" s="2" t="s">
        <v>50</v>
      </c>
      <c r="B38" s="213" t="s">
        <v>46</v>
      </c>
      <c r="C38" s="205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28"/>
      <c r="M38" s="23"/>
      <c r="N38" s="3"/>
    </row>
    <row r="39" spans="1:14" x14ac:dyDescent="0.2">
      <c r="A39" s="2" t="s">
        <v>51</v>
      </c>
      <c r="B39" s="213" t="s">
        <v>46</v>
      </c>
      <c r="C39" s="205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28"/>
      <c r="M39" s="23"/>
      <c r="N39" s="3"/>
    </row>
    <row r="40" spans="1:14" x14ac:dyDescent="0.2">
      <c r="A40" s="2" t="s">
        <v>52</v>
      </c>
      <c r="B40" s="213" t="s">
        <v>46</v>
      </c>
      <c r="C40" s="205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28"/>
      <c r="M40" s="23"/>
      <c r="N40" s="3"/>
    </row>
    <row r="41" spans="1:14" x14ac:dyDescent="0.2">
      <c r="A41" s="2" t="s">
        <v>53</v>
      </c>
      <c r="B41" s="213" t="s">
        <v>46</v>
      </c>
      <c r="C41" s="205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28"/>
      <c r="M41" s="23"/>
      <c r="N41" s="3"/>
    </row>
    <row r="42" spans="1:14" x14ac:dyDescent="0.2">
      <c r="A42" s="2" t="s">
        <v>54</v>
      </c>
      <c r="B42" s="213" t="s">
        <v>46</v>
      </c>
      <c r="C42" s="205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28"/>
      <c r="M42" s="23"/>
      <c r="N42" s="3"/>
    </row>
    <row r="43" spans="1:14" x14ac:dyDescent="0.2">
      <c r="A43" s="2" t="s">
        <v>55</v>
      </c>
      <c r="B43" s="213" t="s">
        <v>46</v>
      </c>
      <c r="C43" s="205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28"/>
      <c r="M43" s="23"/>
      <c r="N43" s="3"/>
    </row>
    <row r="44" spans="1:14" x14ac:dyDescent="0.2">
      <c r="A44" s="2" t="s">
        <v>56</v>
      </c>
      <c r="B44" s="213" t="s">
        <v>46</v>
      </c>
      <c r="C44" s="205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28"/>
      <c r="M44" s="23"/>
      <c r="N44" s="3"/>
    </row>
    <row r="45" spans="1:14" x14ac:dyDescent="0.2">
      <c r="A45" s="2" t="s">
        <v>57</v>
      </c>
      <c r="B45" s="213" t="s">
        <v>46</v>
      </c>
      <c r="C45" s="205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28"/>
      <c r="M45" s="23"/>
      <c r="N45" s="3"/>
    </row>
    <row r="46" spans="1:14" x14ac:dyDescent="0.2">
      <c r="A46" s="2" t="s">
        <v>58</v>
      </c>
      <c r="B46" s="213" t="s">
        <v>46</v>
      </c>
      <c r="C46" s="205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28"/>
      <c r="M46" s="23"/>
      <c r="N46" s="3"/>
    </row>
    <row r="47" spans="1:14" x14ac:dyDescent="0.2">
      <c r="A47" s="2" t="s">
        <v>131</v>
      </c>
      <c r="B47" s="213" t="s">
        <v>46</v>
      </c>
      <c r="C47" s="205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28"/>
      <c r="M47" s="23"/>
      <c r="N47" s="3"/>
    </row>
    <row r="48" spans="1:14" x14ac:dyDescent="0.2">
      <c r="A48" s="2" t="s">
        <v>59</v>
      </c>
      <c r="B48" s="213" t="s">
        <v>46</v>
      </c>
      <c r="C48" s="205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28"/>
      <c r="M48" s="23"/>
      <c r="N48" s="3"/>
    </row>
    <row r="49" spans="1:14" x14ac:dyDescent="0.2">
      <c r="A49" s="2" t="s">
        <v>60</v>
      </c>
      <c r="B49" s="213" t="s">
        <v>46</v>
      </c>
      <c r="C49" s="205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28"/>
      <c r="M49" s="23"/>
      <c r="N49" s="3"/>
    </row>
    <row r="50" spans="1:14" x14ac:dyDescent="0.2">
      <c r="A50" s="2" t="s">
        <v>132</v>
      </c>
      <c r="B50" s="213" t="s">
        <v>46</v>
      </c>
      <c r="C50" s="205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28"/>
      <c r="M50" s="23"/>
      <c r="N50" s="3"/>
    </row>
    <row r="51" spans="1:14" x14ac:dyDescent="0.2">
      <c r="A51" s="2" t="s">
        <v>61</v>
      </c>
      <c r="B51" s="213" t="s">
        <v>46</v>
      </c>
      <c r="C51" s="205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28"/>
      <c r="M51" s="23"/>
      <c r="N51" s="3"/>
    </row>
    <row r="52" spans="1:14" x14ac:dyDescent="0.2">
      <c r="A52" s="2" t="s">
        <v>62</v>
      </c>
      <c r="B52" s="213" t="s">
        <v>46</v>
      </c>
      <c r="C52" s="205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28"/>
      <c r="M52" s="23"/>
      <c r="N52" s="3"/>
    </row>
    <row r="53" spans="1:14" x14ac:dyDescent="0.2">
      <c r="A53" s="2" t="s">
        <v>133</v>
      </c>
      <c r="B53" s="213" t="s">
        <v>46</v>
      </c>
      <c r="C53" s="205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28"/>
      <c r="M53" s="23"/>
      <c r="N53" s="3"/>
    </row>
    <row r="54" spans="1:14" x14ac:dyDescent="0.2">
      <c r="A54" s="2" t="s">
        <v>63</v>
      </c>
      <c r="B54" s="213" t="s">
        <v>46</v>
      </c>
      <c r="C54" s="205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28"/>
      <c r="M54" s="23"/>
      <c r="N54" s="3"/>
    </row>
    <row r="55" spans="1:14" x14ac:dyDescent="0.2">
      <c r="A55" s="2" t="s">
        <v>64</v>
      </c>
      <c r="B55" s="213" t="s">
        <v>46</v>
      </c>
      <c r="C55" s="205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28"/>
      <c r="M55" s="23"/>
      <c r="N55" s="3"/>
    </row>
    <row r="56" spans="1:14" x14ac:dyDescent="0.2">
      <c r="A56" s="2" t="s">
        <v>191</v>
      </c>
      <c r="B56" s="213" t="s">
        <v>46</v>
      </c>
      <c r="C56" s="205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47"/>
      <c r="N56" s="3"/>
    </row>
    <row r="57" spans="1:14" x14ac:dyDescent="0.2">
      <c r="A57" s="2" t="s">
        <v>247</v>
      </c>
      <c r="B57" s="213" t="s">
        <v>46</v>
      </c>
      <c r="C57" s="205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47"/>
      <c r="N57" s="3"/>
    </row>
    <row r="58" spans="1:14" x14ac:dyDescent="0.2">
      <c r="A58" s="2" t="s">
        <v>192</v>
      </c>
      <c r="B58" s="213" t="s">
        <v>46</v>
      </c>
      <c r="C58" s="205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47"/>
      <c r="N58" s="3"/>
    </row>
    <row r="59" spans="1:14" x14ac:dyDescent="0.2">
      <c r="A59" s="2" t="s">
        <v>246</v>
      </c>
      <c r="B59" s="213" t="s">
        <v>46</v>
      </c>
      <c r="C59" s="205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47"/>
      <c r="N59" s="3"/>
    </row>
    <row r="60" spans="1:14" x14ac:dyDescent="0.2">
      <c r="A60" s="2" t="s">
        <v>193</v>
      </c>
      <c r="B60" s="213" t="s">
        <v>46</v>
      </c>
      <c r="C60" s="205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47"/>
      <c r="N60" s="3"/>
    </row>
    <row r="61" spans="1:14" x14ac:dyDescent="0.2">
      <c r="A61" s="6"/>
      <c r="B61" s="215"/>
      <c r="C61" s="207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145</v>
      </c>
      <c r="B62" s="215"/>
      <c r="C62" s="207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213" t="s">
        <v>17</v>
      </c>
      <c r="C63" s="205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213" t="s">
        <v>17</v>
      </c>
      <c r="C64" s="205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213" t="s">
        <v>17</v>
      </c>
      <c r="C65" s="205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213" t="s">
        <v>17</v>
      </c>
      <c r="C66" s="205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213" t="s">
        <v>17</v>
      </c>
      <c r="C67" s="205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213" t="s">
        <v>17</v>
      </c>
      <c r="C68" s="205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213" t="s">
        <v>17</v>
      </c>
      <c r="C69" s="205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213" t="s">
        <v>17</v>
      </c>
      <c r="C70" s="205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213" t="s">
        <v>17</v>
      </c>
      <c r="C71" s="205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214" t="s">
        <v>17</v>
      </c>
      <c r="C72" s="206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215"/>
      <c r="C73" s="207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54" t="s">
        <v>204</v>
      </c>
      <c r="B74" s="215"/>
      <c r="C74" s="207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213" t="s">
        <v>46</v>
      </c>
      <c r="C75" s="206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34"/>
      <c r="M75" s="3"/>
      <c r="N75" s="3"/>
    </row>
    <row r="76" spans="1:14" x14ac:dyDescent="0.2">
      <c r="A76" s="2" t="s">
        <v>122</v>
      </c>
      <c r="B76" s="213" t="s">
        <v>46</v>
      </c>
      <c r="C76" s="206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34"/>
      <c r="M76" s="3"/>
      <c r="N76" s="3"/>
    </row>
    <row r="77" spans="1:14" x14ac:dyDescent="0.2">
      <c r="A77" s="2" t="s">
        <v>123</v>
      </c>
      <c r="B77" s="213" t="s">
        <v>46</v>
      </c>
      <c r="C77" s="206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M77" s="3"/>
      <c r="N77" s="3"/>
    </row>
    <row r="78" spans="1:14" x14ac:dyDescent="0.2">
      <c r="A78" s="2" t="s">
        <v>202</v>
      </c>
      <c r="B78" s="213" t="s">
        <v>46</v>
      </c>
      <c r="C78" s="206">
        <v>2</v>
      </c>
      <c r="D78" s="4"/>
      <c r="E78" s="5"/>
      <c r="F78" s="19"/>
      <c r="G78" s="19"/>
      <c r="H78" s="5"/>
      <c r="I78" s="5"/>
      <c r="J78" s="5"/>
      <c r="K78" s="20"/>
      <c r="M78" s="3"/>
      <c r="N78" s="3"/>
    </row>
    <row r="79" spans="1:14" x14ac:dyDescent="0.2">
      <c r="A79" s="2" t="s">
        <v>203</v>
      </c>
      <c r="B79" s="213" t="s">
        <v>46</v>
      </c>
      <c r="C79" s="206">
        <v>2</v>
      </c>
      <c r="D79" s="4"/>
      <c r="E79" s="5"/>
      <c r="F79" s="19"/>
      <c r="G79" s="19"/>
      <c r="H79" s="5"/>
      <c r="I79" s="5"/>
      <c r="J79" s="5"/>
      <c r="K79" s="20"/>
      <c r="M79" s="3"/>
      <c r="N79" s="3"/>
    </row>
    <row r="80" spans="1:14" x14ac:dyDescent="0.2">
      <c r="A80" s="2" t="s">
        <v>184</v>
      </c>
      <c r="B80" s="213" t="s">
        <v>46</v>
      </c>
      <c r="C80" s="206">
        <v>1</v>
      </c>
      <c r="D80" s="4"/>
      <c r="E80" s="5"/>
      <c r="F80" s="19"/>
      <c r="G80" s="19"/>
      <c r="H80" s="5"/>
      <c r="I80" s="5"/>
      <c r="J80" s="5"/>
      <c r="K80" s="20"/>
      <c r="M80" s="3"/>
      <c r="N80" s="3"/>
    </row>
    <row r="81" spans="1:14" x14ac:dyDescent="0.2">
      <c r="A81" s="2" t="s">
        <v>185</v>
      </c>
      <c r="B81" s="213" t="s">
        <v>46</v>
      </c>
      <c r="C81" s="206">
        <v>1</v>
      </c>
      <c r="D81" s="4"/>
      <c r="E81" s="5"/>
      <c r="F81" s="19"/>
      <c r="G81" s="19"/>
      <c r="H81" s="5"/>
      <c r="I81" s="5"/>
      <c r="J81" s="5"/>
      <c r="K81" s="20"/>
      <c r="M81" s="3"/>
      <c r="N81" s="3"/>
    </row>
    <row r="82" spans="1:14" x14ac:dyDescent="0.2">
      <c r="A82" s="2" t="s">
        <v>105</v>
      </c>
      <c r="B82" s="213" t="s">
        <v>46</v>
      </c>
      <c r="C82" s="206">
        <v>5</v>
      </c>
      <c r="D82" s="4"/>
      <c r="E82" s="5"/>
      <c r="F82" s="19"/>
      <c r="G82" s="19"/>
      <c r="H82" s="5"/>
      <c r="I82" s="5"/>
      <c r="J82" s="5"/>
      <c r="K82" s="20"/>
      <c r="M82" s="3"/>
      <c r="N82" s="3"/>
    </row>
    <row r="83" spans="1:14" x14ac:dyDescent="0.2">
      <c r="A83" s="2" t="s">
        <v>45</v>
      </c>
      <c r="B83" s="213" t="s">
        <v>46</v>
      </c>
      <c r="C83" s="205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215"/>
      <c r="C84" s="207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</row>
    <row r="85" spans="1:14" x14ac:dyDescent="0.2">
      <c r="A85" s="154" t="s">
        <v>146</v>
      </c>
      <c r="B85" s="215"/>
      <c r="C85" s="207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</row>
    <row r="86" spans="1:14" x14ac:dyDescent="0.2">
      <c r="A86" s="2" t="s">
        <v>205</v>
      </c>
      <c r="B86" s="213" t="s">
        <v>46</v>
      </c>
      <c r="C86" s="205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206</v>
      </c>
      <c r="B87" s="213" t="s">
        <v>46</v>
      </c>
      <c r="C87" s="205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207</v>
      </c>
      <c r="B88" s="213" t="s">
        <v>46</v>
      </c>
      <c r="C88" s="205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208</v>
      </c>
      <c r="B89" s="213" t="s">
        <v>46</v>
      </c>
      <c r="C89" s="205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209</v>
      </c>
      <c r="B90" s="213" t="s">
        <v>46</v>
      </c>
      <c r="C90" s="205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210</v>
      </c>
      <c r="B91" s="213" t="s">
        <v>46</v>
      </c>
      <c r="C91" s="205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211</v>
      </c>
      <c r="B92" s="213" t="s">
        <v>46</v>
      </c>
      <c r="C92" s="205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212</v>
      </c>
      <c r="B93" s="213" t="s">
        <v>46</v>
      </c>
      <c r="C93" s="205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213</v>
      </c>
      <c r="B94" s="213" t="s">
        <v>46</v>
      </c>
      <c r="C94" s="205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215"/>
      <c r="C95" s="207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6" spans="1:14" x14ac:dyDescent="0.2">
      <c r="A96" s="154" t="s">
        <v>220</v>
      </c>
      <c r="B96" s="215"/>
      <c r="C96" s="207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</row>
    <row r="97" spans="1:14" x14ac:dyDescent="0.2">
      <c r="A97" s="2" t="s">
        <v>221</v>
      </c>
      <c r="B97" s="213" t="s">
        <v>46</v>
      </c>
      <c r="C97" s="205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215"/>
      <c r="C98" s="207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</row>
    <row r="99" spans="1:14" x14ac:dyDescent="0.2">
      <c r="A99" s="154" t="s">
        <v>222</v>
      </c>
      <c r="B99" s="215"/>
      <c r="C99" s="207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1:14" x14ac:dyDescent="0.2">
      <c r="A100" s="2" t="s">
        <v>223</v>
      </c>
      <c r="B100" s="213" t="s">
        <v>46</v>
      </c>
      <c r="C100" s="205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224</v>
      </c>
      <c r="B101" s="213" t="s">
        <v>46</v>
      </c>
      <c r="C101" s="205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225</v>
      </c>
      <c r="B102" s="213" t="s">
        <v>46</v>
      </c>
      <c r="C102" s="205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226</v>
      </c>
      <c r="B103" s="213" t="s">
        <v>46</v>
      </c>
      <c r="C103" s="205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227</v>
      </c>
      <c r="B104" s="213" t="s">
        <v>46</v>
      </c>
      <c r="C104" s="205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215"/>
      <c r="C105" s="207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1:14" x14ac:dyDescent="0.2">
      <c r="A106" s="154" t="s">
        <v>214</v>
      </c>
      <c r="B106" s="215"/>
      <c r="C106" s="207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</row>
    <row r="107" spans="1:14" x14ac:dyDescent="0.2">
      <c r="A107" s="2" t="s">
        <v>215</v>
      </c>
      <c r="B107" s="213" t="s">
        <v>46</v>
      </c>
      <c r="C107" s="205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216</v>
      </c>
      <c r="B108" s="213" t="s">
        <v>46</v>
      </c>
      <c r="C108" s="205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217</v>
      </c>
      <c r="B109" s="213" t="s">
        <v>46</v>
      </c>
      <c r="C109" s="205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218</v>
      </c>
      <c r="B110" s="213" t="s">
        <v>46</v>
      </c>
      <c r="C110" s="205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215"/>
      <c r="C111" s="207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213" t="s">
        <v>17</v>
      </c>
      <c r="C112" s="205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213" t="s">
        <v>17</v>
      </c>
      <c r="C113" s="205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215"/>
      <c r="C114" s="207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178</v>
      </c>
      <c r="B115" s="215"/>
      <c r="C115" s="207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214" t="s">
        <v>46</v>
      </c>
      <c r="C116" s="206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0"/>
      <c r="L116" s="34"/>
      <c r="M116" s="3"/>
      <c r="N116" s="3"/>
    </row>
    <row r="117" spans="1:14" x14ac:dyDescent="0.2">
      <c r="A117" s="2" t="s">
        <v>125</v>
      </c>
      <c r="B117" s="214" t="s">
        <v>46</v>
      </c>
      <c r="C117" s="206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0"/>
      <c r="L117" s="34"/>
      <c r="M117" s="3"/>
      <c r="N117" s="3"/>
    </row>
    <row r="118" spans="1:14" x14ac:dyDescent="0.2">
      <c r="A118" s="2" t="s">
        <v>126</v>
      </c>
      <c r="B118" s="214" t="s">
        <v>46</v>
      </c>
      <c r="C118" s="206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0"/>
      <c r="L118" s="34"/>
      <c r="M118" s="3"/>
      <c r="N118" s="3"/>
    </row>
    <row r="119" spans="1:14" x14ac:dyDescent="0.2">
      <c r="A119" s="2" t="s">
        <v>127</v>
      </c>
      <c r="B119" s="214" t="s">
        <v>46</v>
      </c>
      <c r="C119" s="206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0"/>
      <c r="L119" s="34"/>
      <c r="M119" s="3"/>
      <c r="N119" s="3"/>
    </row>
    <row r="120" spans="1:14" x14ac:dyDescent="0.2">
      <c r="A120" s="2" t="s">
        <v>151</v>
      </c>
      <c r="B120" s="214" t="s">
        <v>46</v>
      </c>
      <c r="C120" s="206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0"/>
      <c r="L120" s="34"/>
      <c r="M120" s="3"/>
      <c r="N120" s="3"/>
    </row>
    <row r="121" spans="1:14" x14ac:dyDescent="0.2">
      <c r="A121" s="6"/>
      <c r="B121" s="215"/>
      <c r="C121" s="207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147</v>
      </c>
      <c r="B122" s="215"/>
      <c r="C122" s="207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213" t="s">
        <v>46</v>
      </c>
      <c r="C123" s="205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213" t="s">
        <v>46</v>
      </c>
      <c r="C124" s="205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213" t="s">
        <v>46</v>
      </c>
      <c r="C125" s="205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213" t="s">
        <v>46</v>
      </c>
      <c r="C126" s="205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213" t="s">
        <v>46</v>
      </c>
      <c r="C127" s="205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213" t="s">
        <v>46</v>
      </c>
      <c r="C128" s="205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213" t="s">
        <v>46</v>
      </c>
      <c r="C129" s="205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213" t="s">
        <v>46</v>
      </c>
      <c r="C130" s="205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213" t="s">
        <v>46</v>
      </c>
      <c r="C131" s="205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213" t="s">
        <v>46</v>
      </c>
      <c r="C132" s="205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213" t="s">
        <v>46</v>
      </c>
      <c r="C133" s="205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213" t="s">
        <v>46</v>
      </c>
      <c r="C134" s="205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213" t="s">
        <v>46</v>
      </c>
      <c r="C135" s="205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213" t="s">
        <v>46</v>
      </c>
      <c r="C136" s="205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213" t="s">
        <v>46</v>
      </c>
      <c r="C137" s="205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213" t="s">
        <v>46</v>
      </c>
      <c r="C138" s="205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215"/>
      <c r="C139" s="207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148</v>
      </c>
      <c r="B140" s="215"/>
      <c r="C140" s="207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213" t="s">
        <v>46</v>
      </c>
      <c r="C141" s="205">
        <v>0.5</v>
      </c>
      <c r="D141" s="2"/>
      <c r="E141" s="13"/>
      <c r="F141" s="74">
        <v>1</v>
      </c>
      <c r="G141" s="19">
        <f t="shared" ref="G141:G158" si="9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213" t="s">
        <v>46</v>
      </c>
      <c r="C142" s="205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213" t="s">
        <v>46</v>
      </c>
      <c r="C143" s="205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228</v>
      </c>
      <c r="B144" s="213" t="s">
        <v>46</v>
      </c>
      <c r="C144" s="205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229</v>
      </c>
      <c r="B145" s="213" t="s">
        <v>46</v>
      </c>
      <c r="C145" s="205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213" t="s">
        <v>46</v>
      </c>
      <c r="C146" s="205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230</v>
      </c>
      <c r="B147" s="213" t="s">
        <v>46</v>
      </c>
      <c r="C147" s="205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231</v>
      </c>
      <c r="B148" s="213" t="s">
        <v>46</v>
      </c>
      <c r="C148" s="205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213" t="s">
        <v>46</v>
      </c>
      <c r="C149" s="205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213" t="s">
        <v>46</v>
      </c>
      <c r="C150" s="205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213" t="s">
        <v>46</v>
      </c>
      <c r="C151" s="205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213" t="s">
        <v>46</v>
      </c>
      <c r="C152" s="205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213" t="s">
        <v>46</v>
      </c>
      <c r="C153" s="205">
        <v>0.5</v>
      </c>
      <c r="D153" s="2"/>
      <c r="E153" s="58"/>
      <c r="F153" s="19">
        <v>1</v>
      </c>
      <c r="G153" s="19">
        <f t="shared" si="9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213" t="s">
        <v>46</v>
      </c>
      <c r="C154" s="205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213" t="s">
        <v>46</v>
      </c>
      <c r="C155" s="205">
        <v>0.5</v>
      </c>
      <c r="D155" s="2"/>
      <c r="E155" s="58"/>
      <c r="F155" s="19">
        <v>1</v>
      </c>
      <c r="G155" s="19">
        <f t="shared" si="9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213" t="s">
        <v>46</v>
      </c>
      <c r="C156" s="205">
        <v>0.5</v>
      </c>
      <c r="D156" s="2"/>
      <c r="E156" s="58"/>
      <c r="F156" s="74">
        <v>1</v>
      </c>
      <c r="G156" s="19">
        <f t="shared" si="9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213" t="s">
        <v>46</v>
      </c>
      <c r="C157" s="205">
        <v>0.5</v>
      </c>
      <c r="D157" s="2"/>
      <c r="E157" s="58"/>
      <c r="F157" s="19">
        <v>1</v>
      </c>
      <c r="G157" s="19">
        <f t="shared" si="9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213" t="s">
        <v>46</v>
      </c>
      <c r="C158" s="205">
        <v>0.5</v>
      </c>
      <c r="D158" s="2"/>
      <c r="E158" s="57">
        <v>0.02</v>
      </c>
      <c r="F158" s="74">
        <v>1</v>
      </c>
      <c r="G158" s="19">
        <f t="shared" si="9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215"/>
      <c r="C159" s="207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49" t="s">
        <v>17</v>
      </c>
      <c r="C160" s="249">
        <v>0.01</v>
      </c>
      <c r="D160" s="2"/>
      <c r="E160" s="322">
        <v>1E-3</v>
      </c>
      <c r="F160" s="74">
        <v>1</v>
      </c>
      <c r="G160" s="19">
        <f t="shared" ref="G160" si="10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320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</row>
    <row r="162" spans="1:14" x14ac:dyDescent="0.2">
      <c r="A162" s="6" t="s">
        <v>232</v>
      </c>
      <c r="B162" s="215"/>
      <c r="C162" s="207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</row>
    <row r="163" spans="1:14" x14ac:dyDescent="0.2">
      <c r="A163" s="15" t="s">
        <v>233</v>
      </c>
      <c r="B163" s="213" t="s">
        <v>46</v>
      </c>
      <c r="C163" s="205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234</v>
      </c>
      <c r="B164" s="213" t="s">
        <v>46</v>
      </c>
      <c r="C164" s="205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235</v>
      </c>
      <c r="B165" s="213" t="s">
        <v>46</v>
      </c>
      <c r="C165" s="205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236</v>
      </c>
      <c r="B166" s="213" t="s">
        <v>46</v>
      </c>
      <c r="C166" s="205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237</v>
      </c>
      <c r="B167" s="213" t="s">
        <v>46</v>
      </c>
      <c r="C167" s="205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65" t="s">
        <v>249</v>
      </c>
      <c r="B168" s="213" t="s">
        <v>46</v>
      </c>
      <c r="C168" s="205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238</v>
      </c>
      <c r="B169" s="213" t="s">
        <v>46</v>
      </c>
      <c r="C169" s="205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239</v>
      </c>
      <c r="B170" s="213" t="s">
        <v>46</v>
      </c>
      <c r="C170" s="205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239</v>
      </c>
      <c r="B171" s="213" t="s">
        <v>46</v>
      </c>
      <c r="C171" s="205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215"/>
      <c r="C172" s="207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</row>
    <row r="173" spans="1:14" x14ac:dyDescent="0.2">
      <c r="A173" s="6" t="s">
        <v>240</v>
      </c>
      <c r="B173" s="215"/>
      <c r="C173" s="207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</row>
    <row r="174" spans="1:14" x14ac:dyDescent="0.2">
      <c r="A174" s="15" t="s">
        <v>241</v>
      </c>
      <c r="B174" s="213" t="s">
        <v>46</v>
      </c>
      <c r="C174" s="205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242</v>
      </c>
      <c r="B175" s="213" t="s">
        <v>46</v>
      </c>
      <c r="C175" s="205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243</v>
      </c>
      <c r="B176" s="213" t="s">
        <v>46</v>
      </c>
      <c r="C176" s="205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244</v>
      </c>
      <c r="B177" s="213" t="s">
        <v>46</v>
      </c>
      <c r="C177" s="205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215"/>
      <c r="C178" s="207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</row>
    <row r="179" spans="1:14" x14ac:dyDescent="0.2">
      <c r="A179" s="6" t="s">
        <v>149</v>
      </c>
      <c r="B179" s="215"/>
      <c r="C179" s="207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</row>
    <row r="180" spans="1:14" x14ac:dyDescent="0.2">
      <c r="A180" s="2" t="s">
        <v>78</v>
      </c>
      <c r="B180" s="213" t="s">
        <v>46</v>
      </c>
      <c r="C180" s="205">
        <v>50</v>
      </c>
      <c r="D180" s="2"/>
      <c r="E180" s="13"/>
      <c r="F180" s="19">
        <v>1</v>
      </c>
      <c r="G180" s="19">
        <f t="shared" ref="G180:G207" si="11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213" t="s">
        <v>46</v>
      </c>
      <c r="C181" s="205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213" t="s">
        <v>46</v>
      </c>
      <c r="C182" s="205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213" t="s">
        <v>46</v>
      </c>
      <c r="C183" s="205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213" t="s">
        <v>46</v>
      </c>
      <c r="C184" s="205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219</v>
      </c>
      <c r="B185" s="213" t="s">
        <v>46</v>
      </c>
      <c r="C185" s="205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213" t="s">
        <v>46</v>
      </c>
      <c r="C186" s="205">
        <v>5</v>
      </c>
      <c r="D186" s="2"/>
      <c r="E186" s="13"/>
      <c r="F186" s="19">
        <v>1</v>
      </c>
      <c r="G186" s="19">
        <f t="shared" si="11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213" t="s">
        <v>46</v>
      </c>
      <c r="C187" s="205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213" t="s">
        <v>46</v>
      </c>
      <c r="C188" s="205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213" t="s">
        <v>46</v>
      </c>
      <c r="C189" s="205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213" t="s">
        <v>46</v>
      </c>
      <c r="C190" s="205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213" t="s">
        <v>46</v>
      </c>
      <c r="C191" s="205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213" t="s">
        <v>46</v>
      </c>
      <c r="C192" s="205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213" t="s">
        <v>46</v>
      </c>
      <c r="C193" s="205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213" t="s">
        <v>46</v>
      </c>
      <c r="C194" s="205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213" t="s">
        <v>46</v>
      </c>
      <c r="C195" s="205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213" t="s">
        <v>46</v>
      </c>
      <c r="C196" s="205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213" t="s">
        <v>46</v>
      </c>
      <c r="C197" s="205">
        <v>5</v>
      </c>
      <c r="D197" s="2"/>
      <c r="E197" s="57">
        <v>6500</v>
      </c>
      <c r="F197" s="19">
        <v>1</v>
      </c>
      <c r="G197" s="19">
        <f t="shared" si="11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213" t="s">
        <v>46</v>
      </c>
      <c r="C198" s="205">
        <v>5</v>
      </c>
      <c r="D198" s="2"/>
      <c r="E198" s="13"/>
      <c r="F198" s="19">
        <v>1</v>
      </c>
      <c r="G198" s="19">
        <f t="shared" si="11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213" t="s">
        <v>46</v>
      </c>
      <c r="C199" s="205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213" t="s">
        <v>46</v>
      </c>
      <c r="C200" s="205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213" t="s">
        <v>46</v>
      </c>
      <c r="C201" s="205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213" t="s">
        <v>46</v>
      </c>
      <c r="C202" s="205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213" t="s">
        <v>46</v>
      </c>
      <c r="C203" s="205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213" t="s">
        <v>46</v>
      </c>
      <c r="C204" s="205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213" t="s">
        <v>46</v>
      </c>
      <c r="C205" s="205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213" t="s">
        <v>46</v>
      </c>
      <c r="C206" s="205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213" t="s">
        <v>46</v>
      </c>
      <c r="C207" s="205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29" t="s">
        <v>159</v>
      </c>
      <c r="C210" s="330"/>
      <c r="D210"/>
      <c r="E210" s="39"/>
      <c r="L210" s="25"/>
    </row>
    <row r="211" spans="1:14" x14ac:dyDescent="0.2">
      <c r="A211" s="39"/>
      <c r="B211" s="331"/>
      <c r="C211"/>
      <c r="D211"/>
      <c r="E211" s="39"/>
      <c r="L211" s="25"/>
    </row>
    <row r="212" spans="1:14" x14ac:dyDescent="0.2">
      <c r="A212" s="79" t="s">
        <v>177</v>
      </c>
      <c r="B212" s="331"/>
      <c r="C212"/>
      <c r="D212"/>
      <c r="E212" s="39"/>
      <c r="L212" s="25"/>
    </row>
    <row r="213" spans="1:14" x14ac:dyDescent="0.2">
      <c r="A213" s="78" t="s">
        <v>179</v>
      </c>
      <c r="B213" s="331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180</v>
      </c>
      <c r="L215" s="25"/>
    </row>
    <row r="216" spans="1:14" x14ac:dyDescent="0.2">
      <c r="A216" s="15" t="s">
        <v>195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43" priority="26" operator="lessThan">
      <formula>6.5</formula>
    </cfRule>
    <cfRule type="cellIs" dxfId="42" priority="27" operator="greaterThan">
      <formula>8</formula>
    </cfRule>
  </conditionalFormatting>
  <conditionalFormatting sqref="H32:K32">
    <cfRule type="containsText" dxfId="41" priority="24" stopIfTrue="1" operator="containsText" text="&lt;">
      <formula>NOT(ISERROR(SEARCH("&lt;",H32)))</formula>
    </cfRule>
    <cfRule type="cellIs" dxfId="40" priority="25" operator="greaterThan">
      <formula>$E$32</formula>
    </cfRule>
  </conditionalFormatting>
  <conditionalFormatting sqref="H25:K25">
    <cfRule type="containsText" dxfId="39" priority="22" stopIfTrue="1" operator="containsText" text="&lt;">
      <formula>NOT(ISERROR(SEARCH("&lt;",H25)))</formula>
    </cfRule>
    <cfRule type="cellIs" dxfId="38" priority="23" operator="greaterThan">
      <formula>$E$25</formula>
    </cfRule>
  </conditionalFormatting>
  <conditionalFormatting sqref="H23:K23">
    <cfRule type="containsText" dxfId="37" priority="20" stopIfTrue="1" operator="containsText" text="&lt;">
      <formula>NOT(ISERROR(SEARCH("&lt;",H23)))</formula>
    </cfRule>
    <cfRule type="cellIs" dxfId="36" priority="21" operator="greaterThan">
      <formula>$E$23</formula>
    </cfRule>
  </conditionalFormatting>
  <conditionalFormatting sqref="H18:K18">
    <cfRule type="containsText" dxfId="35" priority="18" stopIfTrue="1" operator="containsText" text="&lt;">
      <formula>NOT(ISERROR(SEARCH("&lt;",H18)))</formula>
    </cfRule>
    <cfRule type="cellIs" dxfId="34" priority="19" operator="greaterThan">
      <formula>$E$18</formula>
    </cfRule>
  </conditionalFormatting>
  <conditionalFormatting sqref="H40:K40">
    <cfRule type="containsText" priority="16" stopIfTrue="1" operator="containsText" text="&lt;">
      <formula>NOT(ISERROR(SEARCH("&lt;",H40)))</formula>
    </cfRule>
    <cfRule type="cellIs" dxfId="33" priority="17" operator="greaterThan">
      <formula>$E$40</formula>
    </cfRule>
  </conditionalFormatting>
  <conditionalFormatting sqref="K63">
    <cfRule type="cellIs" dxfId="32" priority="15" operator="greaterThan">
      <formula>$E$63</formula>
    </cfRule>
  </conditionalFormatting>
  <conditionalFormatting sqref="K64">
    <cfRule type="cellIs" dxfId="31" priority="14" operator="greaterThan">
      <formula>$E$64</formula>
    </cfRule>
  </conditionalFormatting>
  <conditionalFormatting sqref="K66">
    <cfRule type="cellIs" dxfId="30" priority="13" operator="greaterThan">
      <formula>$E$66</formula>
    </cfRule>
  </conditionalFormatting>
  <conditionalFormatting sqref="K67">
    <cfRule type="cellIs" dxfId="29" priority="12" operator="greaterThan">
      <formula>$E$67</formula>
    </cfRule>
  </conditionalFormatting>
  <conditionalFormatting sqref="K69">
    <cfRule type="cellIs" dxfId="28" priority="11" operator="greaterThan">
      <formula>$E$69</formula>
    </cfRule>
  </conditionalFormatting>
  <conditionalFormatting sqref="K70">
    <cfRule type="cellIs" dxfId="27" priority="10" operator="greaterThan">
      <formula>$E$70</formula>
    </cfRule>
  </conditionalFormatting>
  <conditionalFormatting sqref="K71">
    <cfRule type="cellIs" dxfId="26" priority="9" operator="greaterThan">
      <formula>$E$71</formula>
    </cfRule>
  </conditionalFormatting>
  <conditionalFormatting sqref="K72">
    <cfRule type="cellIs" dxfId="25" priority="8" operator="greaterThan">
      <formula>$E$72</formula>
    </cfRule>
  </conditionalFormatting>
  <conditionalFormatting sqref="K75">
    <cfRule type="cellIs" dxfId="24" priority="7" operator="greaterThan">
      <formula>$E$75</formula>
    </cfRule>
  </conditionalFormatting>
  <conditionalFormatting sqref="K160">
    <cfRule type="cellIs" dxfId="23" priority="6" operator="greaterThan">
      <formula>$E$160</formula>
    </cfRule>
  </conditionalFormatting>
  <conditionalFormatting sqref="K180:K209 K112:K160 K63:K83 K86:K94 K97 K100:K104 K107:K110">
    <cfRule type="containsText" priority="5" stopIfTrue="1" operator="containsText" text="&lt;">
      <formula>NOT(ISERROR(SEARCH("&lt;",K63)))</formula>
    </cfRule>
  </conditionalFormatting>
  <conditionalFormatting sqref="K20">
    <cfRule type="containsText" priority="3" stopIfTrue="1" operator="containsText" text="&lt;">
      <formula>NOT(ISERROR(SEARCH("&lt;",K20)))</formula>
    </cfRule>
    <cfRule type="cellIs" dxfId="22" priority="4" operator="greaterThan">
      <formula>$E$20</formula>
    </cfRule>
  </conditionalFormatting>
  <conditionalFormatting sqref="K111">
    <cfRule type="containsText" priority="2" stopIfTrue="1" operator="containsText" text="&lt;">
      <formula>NOT(ISERROR(SEARCH("&lt;",K111)))</formula>
    </cfRule>
  </conditionalFormatting>
  <conditionalFormatting sqref="K163:K171 K174:K177">
    <cfRule type="containsText" priority="1" stopIfTrue="1" operator="containsText" text="&lt;">
      <formula>NOT(ISERROR(SEARCH("&lt;",K163)))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2014-11-18T02:43:53Z</dcterms:modified>
</cp:coreProperties>
</file>